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85" yWindow="65311" windowWidth="19320" windowHeight="10440" firstSheet="1" activeTab="1"/>
  </bookViews>
  <sheets>
    <sheet name="具体经费情况" sheetId="1" state="hidden" r:id="rId1"/>
    <sheet name="可验收项目" sheetId="2" r:id="rId2"/>
  </sheets>
  <definedNames/>
  <calcPr fullCalcOnLoad="1"/>
</workbook>
</file>

<file path=xl/sharedStrings.xml><?xml version="1.0" encoding="utf-8"?>
<sst xmlns="http://schemas.openxmlformats.org/spreadsheetml/2006/main" count="361" uniqueCount="241">
  <si>
    <t>新建实验室</t>
  </si>
  <si>
    <t>工业机器人实验室</t>
  </si>
  <si>
    <t>工业设计交互设计实验室</t>
  </si>
  <si>
    <t>信息工程系</t>
  </si>
  <si>
    <t>实验设备更新</t>
  </si>
  <si>
    <t>微机原理与接口技术/计算机组成原理实验室</t>
  </si>
  <si>
    <t>实验室二期建设</t>
  </si>
  <si>
    <t>嵌入式实验室二期建设</t>
  </si>
  <si>
    <t>自动化系</t>
  </si>
  <si>
    <t>金城-苏嵌嵌入式系统联合实验室</t>
  </si>
  <si>
    <t>自动化系创新实验室</t>
  </si>
  <si>
    <t>实验设备添置</t>
  </si>
  <si>
    <t>金融ERP实验室</t>
  </si>
  <si>
    <t>经管综合实验室</t>
  </si>
  <si>
    <t>民用航空系</t>
  </si>
  <si>
    <t>飞机结构维修实训室</t>
  </si>
  <si>
    <t>民航电子电气维修基本技能实验室</t>
  </si>
  <si>
    <t>航空/汽车活塞式发动机拆装实验室</t>
  </si>
  <si>
    <t>土木工程系</t>
  </si>
  <si>
    <t>艺术系</t>
  </si>
  <si>
    <t>苹果机房建设</t>
  </si>
  <si>
    <t>车辆工程系</t>
  </si>
  <si>
    <t>汽车底盘构造拆装实训室</t>
  </si>
  <si>
    <t>汽车营销与服务实验室</t>
  </si>
  <si>
    <t>汽车传感器实验室</t>
  </si>
  <si>
    <t>基础部</t>
  </si>
  <si>
    <t>机械性能实验室</t>
  </si>
  <si>
    <t>实验中心</t>
  </si>
  <si>
    <t>A2A3机房更新及云平台建设</t>
  </si>
  <si>
    <t>电工电子实验教学示范中心建设</t>
  </si>
  <si>
    <t>多媒体教室教学设备升级改造</t>
  </si>
  <si>
    <t>教务处/实验中心</t>
  </si>
  <si>
    <t>合计</t>
  </si>
  <si>
    <t>已完成并投入使用</t>
  </si>
  <si>
    <t>建设情况</t>
  </si>
  <si>
    <t>焊接机器人1套</t>
  </si>
  <si>
    <t>搬运机器人2套</t>
  </si>
  <si>
    <t>电脑2台</t>
  </si>
  <si>
    <t>搬运机器人配件\辅材</t>
  </si>
  <si>
    <t>工作台</t>
  </si>
  <si>
    <t>工作站</t>
  </si>
  <si>
    <t>展示台+扫描仪</t>
  </si>
  <si>
    <t>教室展板</t>
  </si>
  <si>
    <t>实验室装修</t>
  </si>
  <si>
    <t>3D打印机</t>
  </si>
  <si>
    <t>实验凳75</t>
  </si>
  <si>
    <t>多媒体</t>
  </si>
  <si>
    <t>空调2匹2台</t>
  </si>
  <si>
    <t>图纸柜1只</t>
  </si>
  <si>
    <t>配件</t>
  </si>
  <si>
    <t>机器人1套</t>
  </si>
  <si>
    <t>机器人3套</t>
  </si>
  <si>
    <t>耗材</t>
  </si>
  <si>
    <t>互动套件30套</t>
  </si>
  <si>
    <t>电脑1台</t>
  </si>
  <si>
    <t>接线板、鼠标</t>
  </si>
  <si>
    <t>电脑45台</t>
  </si>
  <si>
    <t>实验箱</t>
  </si>
  <si>
    <t>电脑20台</t>
  </si>
  <si>
    <t>实验桌5\凳10</t>
  </si>
  <si>
    <t>电脑6台</t>
  </si>
  <si>
    <t>模块</t>
  </si>
  <si>
    <t>电脑8台</t>
  </si>
  <si>
    <t>购耗材1批</t>
  </si>
  <si>
    <t>示波器、信号发生器13台</t>
  </si>
  <si>
    <t>实验凳30</t>
  </si>
  <si>
    <t>空调</t>
  </si>
  <si>
    <t>资料柜</t>
  </si>
  <si>
    <t>电脑</t>
  </si>
  <si>
    <t>航模实验室元器件</t>
  </si>
  <si>
    <t>沙盘</t>
  </si>
  <si>
    <t>家具</t>
  </si>
  <si>
    <t>网络监控</t>
  </si>
  <si>
    <t>电脑主机</t>
  </si>
  <si>
    <t>ESP安全设备</t>
  </si>
  <si>
    <t>车库防盗窗</t>
  </si>
  <si>
    <t>实验室调整装修（追加42282）</t>
  </si>
  <si>
    <t>购耗材</t>
  </si>
  <si>
    <t>仪器仪表</t>
  </si>
  <si>
    <t>电脑2台\打印机1台\吸尘器1台</t>
  </si>
  <si>
    <t>设备热转印机，桌子，方凳</t>
  </si>
  <si>
    <t>材料</t>
  </si>
  <si>
    <t>购车用发动机</t>
  </si>
  <si>
    <t>拆装工具</t>
  </si>
  <si>
    <t>投影机</t>
  </si>
  <si>
    <t>变速器</t>
  </si>
  <si>
    <t>汽车传感器</t>
  </si>
  <si>
    <t>扭转试验台</t>
  </si>
  <si>
    <t>台式电脑</t>
  </si>
  <si>
    <t>交换机</t>
  </si>
  <si>
    <t>双节柜</t>
  </si>
  <si>
    <t>信号发生器</t>
  </si>
  <si>
    <t>实验器件</t>
  </si>
  <si>
    <t>电脑显示器</t>
  </si>
  <si>
    <t>扩音机+中控</t>
  </si>
  <si>
    <t>机电工程系</t>
  </si>
  <si>
    <t>A3-102</t>
  </si>
  <si>
    <t>设计类专业专用教室</t>
  </si>
  <si>
    <t>A3-501</t>
  </si>
  <si>
    <t>A3-107</t>
  </si>
  <si>
    <t>A3-307</t>
  </si>
  <si>
    <t>A3-309</t>
  </si>
  <si>
    <t>A3-507</t>
  </si>
  <si>
    <t>A3-407</t>
  </si>
  <si>
    <t>航模队创新实验室</t>
  </si>
  <si>
    <t>A3-408</t>
  </si>
  <si>
    <t>经济系</t>
  </si>
  <si>
    <t>A1S-311</t>
  </si>
  <si>
    <t>A1S-427</t>
  </si>
  <si>
    <t>A1S-108</t>
  </si>
  <si>
    <t>A1S-106</t>
  </si>
  <si>
    <t>航空发动机陈列室改建</t>
  </si>
  <si>
    <t>A1-200报告厅楼下</t>
  </si>
  <si>
    <t>土木工程结构实验室</t>
  </si>
  <si>
    <t>A4-J003</t>
  </si>
  <si>
    <t>A1S-524</t>
  </si>
  <si>
    <t>A3-205</t>
  </si>
  <si>
    <t>A3-109</t>
  </si>
  <si>
    <t>A3-101</t>
  </si>
  <si>
    <t>A2-402、A3-601</t>
  </si>
  <si>
    <t>A2601-607;501-507;A3606-613</t>
  </si>
  <si>
    <t>A2、A3楼所有多媒体教室</t>
  </si>
  <si>
    <t>明理楼标准化考场建设</t>
  </si>
  <si>
    <t xml:space="preserve">A4楼J001 J002 J004 N201 N202 N203 N204 N205 N206 N207 N208 N301 N303 N304 N305 N306 N308 A4B105 205 102 </t>
  </si>
  <si>
    <t>序号</t>
  </si>
  <si>
    <t>系部名称</t>
  </si>
  <si>
    <t>建设类型</t>
  </si>
  <si>
    <t>实验室名称</t>
  </si>
  <si>
    <t>拟建设地点</t>
  </si>
  <si>
    <t>交换机</t>
  </si>
  <si>
    <t>投影仪、功放等设备</t>
  </si>
  <si>
    <t>调研费</t>
  </si>
  <si>
    <t>追加30035，装修改造</t>
  </si>
  <si>
    <t>万向轮，发动机盖布</t>
  </si>
  <si>
    <t>白板，落地灯，探照灯</t>
  </si>
  <si>
    <t>展板制作费</t>
  </si>
  <si>
    <t>惠普电脑</t>
  </si>
  <si>
    <t>教学设备安装布线</t>
  </si>
  <si>
    <t>苹果一体机15台</t>
  </si>
  <si>
    <t>劳务费</t>
  </si>
  <si>
    <t>元件及耗材</t>
  </si>
  <si>
    <t>笔记本电脑1台</t>
  </si>
  <si>
    <t>台式电脑2台</t>
  </si>
  <si>
    <t>家具，汽车模型</t>
  </si>
  <si>
    <t>资料架</t>
  </si>
  <si>
    <t xml:space="preserve">已完成并投入使用 </t>
  </si>
  <si>
    <t>已完成并投入使用，尚有空调及资料柜未购买，等待后勤统一采购，11257.5元继续用于空调及资料柜的配备。</t>
  </si>
  <si>
    <r>
      <t>该实验室未完成建设，采购合同已签署，已采购了40台信号发送器、毫伏表等，53921.11用于购买低功率瓦特表、交直流电压表等34台仪器。</t>
    </r>
    <r>
      <rPr>
        <sz val="10"/>
        <rFont val="宋体"/>
        <family val="0"/>
      </rPr>
      <t>　</t>
    </r>
  </si>
  <si>
    <t>21353（后勤购买电脑价格较低）</t>
  </si>
  <si>
    <t>36350（后勤购买试验箱及电脑价格较低）</t>
  </si>
  <si>
    <t>教室调整、装修（追加）45568</t>
  </si>
  <si>
    <t>约192m2实验室</t>
  </si>
  <si>
    <t>该实验室已经投入教学使用，30276.4元款项用于后勤统一购买空调柜子等物件。</t>
  </si>
  <si>
    <t>该实验室已完成建设，本学期未安排相应实验内容，下学期开始正式投入使用。34773.28用于后勤统一购买一台投影仪、投影幕布、一台空调和一台文件柜。</t>
  </si>
  <si>
    <t>该实验室未完成建设，招标、采购方案尚未确定，正在拟定中。</t>
  </si>
  <si>
    <t>项目拟变更，申请已提交，待审批。</t>
  </si>
  <si>
    <t>未完成待支付金额</t>
  </si>
  <si>
    <t>立项经费
（万元）</t>
  </si>
  <si>
    <t>拟完成时间</t>
  </si>
  <si>
    <t>拟完成子项目</t>
  </si>
  <si>
    <t>已支付经费总计</t>
  </si>
  <si>
    <t>经费结余</t>
  </si>
  <si>
    <t>已完成并投入使用，目前用的软件是厂家提供的盗版软件，后期需要买两款正版软件，预计30000元。</t>
  </si>
  <si>
    <t>该实验室未完成建设，项目建设方案调整，新的调整计划已交，等待审批。</t>
  </si>
  <si>
    <t>已支付经费</t>
  </si>
  <si>
    <t xml:space="preserve"> 主要设备活塞发动机尚未采购，原来的商家要求先付一半款项，与学院相关政策不符，故需另寻商家。</t>
  </si>
  <si>
    <t>正版软件2套</t>
  </si>
  <si>
    <t>投影仪及幕布</t>
  </si>
  <si>
    <t>空调</t>
  </si>
  <si>
    <t>文件柜</t>
  </si>
  <si>
    <t>低功率瓦特表（10台）</t>
  </si>
  <si>
    <t>交直流电压表（10台）</t>
  </si>
  <si>
    <t>交直流电流表（10台）</t>
  </si>
  <si>
    <t>自动控制原理实验箱（4台）</t>
  </si>
  <si>
    <t>丰田汽车</t>
  </si>
  <si>
    <t>调研</t>
  </si>
  <si>
    <t>王本模劳务费</t>
  </si>
  <si>
    <t>中能建设材料及工程款</t>
  </si>
  <si>
    <t>方案调整前</t>
  </si>
  <si>
    <t>方案调整后</t>
  </si>
  <si>
    <t>空调1台</t>
  </si>
  <si>
    <t>发动机翻转架</t>
  </si>
  <si>
    <t>软件</t>
  </si>
  <si>
    <t>基建装修</t>
  </si>
  <si>
    <t>正版软件2套</t>
  </si>
  <si>
    <t>软件</t>
  </si>
  <si>
    <t>空调1台</t>
  </si>
  <si>
    <t>基建装修</t>
  </si>
  <si>
    <t>剪板机</t>
  </si>
  <si>
    <t>空气压缩机</t>
  </si>
  <si>
    <t>钳工操作台（4张）</t>
  </si>
  <si>
    <t>实验室置物架等教学设备</t>
  </si>
  <si>
    <t>气钻（14把）</t>
  </si>
  <si>
    <t>铆枪，铆克套装（12套）</t>
  </si>
  <si>
    <t>其他多种维修工具（12套）</t>
  </si>
  <si>
    <t>多型号保险丝钳（1套）</t>
  </si>
  <si>
    <t>耗材（铝合金板，铆钉）</t>
  </si>
  <si>
    <t>其他耗材</t>
  </si>
  <si>
    <r>
      <t>p</t>
    </r>
    <r>
      <rPr>
        <sz val="10"/>
        <rFont val="宋体"/>
        <family val="0"/>
      </rPr>
      <t>rius样车</t>
    </r>
  </si>
  <si>
    <t>调研</t>
  </si>
  <si>
    <t>电涡流测功机</t>
  </si>
  <si>
    <t>研发蓄电池组费用</t>
  </si>
  <si>
    <t>集成电机试验台</t>
  </si>
  <si>
    <t>样车改装费用</t>
  </si>
  <si>
    <t>测试费、评审费</t>
  </si>
  <si>
    <t>电动汽车电机驱动系统测试试验台及电动汽车电源系统测试试验台外包研发费用</t>
  </si>
  <si>
    <t>该实验室未完成建设，与厂家合同已签署，机器人款项330000已支出，厂家承诺5月初送货；另有30000元用于电脑、辅材购买，等待后勤统一采购；搬运机器人配件正在设计中，5月初可以完成。</t>
  </si>
  <si>
    <r>
      <t>156652</t>
    </r>
    <r>
      <rPr>
        <sz val="10"/>
        <rFont val="宋体"/>
        <family val="0"/>
      </rPr>
      <t>(补贴款项，不包括在建设费用之中）</t>
    </r>
  </si>
  <si>
    <t>该实验室未完成建设，招标、采购方案均已完成，尚缺空调，等待后勤统一采购，预计结余7-8万元。</t>
  </si>
  <si>
    <t>该实验室未完成建设，空调和柜子未到位，等待后勤统一购买</t>
  </si>
  <si>
    <t>资料柜</t>
  </si>
  <si>
    <t>网络布线施工</t>
  </si>
  <si>
    <t>元件、工具柜</t>
  </si>
  <si>
    <t>该实验室未完成建设，建设方案已确定，等待后勤招标及采购。</t>
  </si>
  <si>
    <t>航空活塞发动机</t>
  </si>
  <si>
    <t>是否可以验收</t>
  </si>
  <si>
    <t>2014—2015学年实验室立项建设项目建设情况一览表</t>
  </si>
  <si>
    <t>电动汽车实验室</t>
  </si>
  <si>
    <t>A3-100</t>
  </si>
  <si>
    <t>因机器人还未到，故不能验收</t>
  </si>
  <si>
    <t>因大部分设备未到，故不能验收</t>
  </si>
  <si>
    <t>因活塞发动机未到，故不能验收</t>
  </si>
  <si>
    <t>因未开展建设，故不能验收</t>
  </si>
  <si>
    <t>因项目方案正在调整，故不能验收</t>
  </si>
  <si>
    <t>因软件和装修未完成，故不能验收</t>
  </si>
  <si>
    <r>
      <t>因3</t>
    </r>
    <r>
      <rPr>
        <sz val="10"/>
        <rFont val="宋体"/>
        <family val="0"/>
      </rPr>
      <t>4台仪器未到，故不能验收</t>
    </r>
  </si>
  <si>
    <t>因项目变更，且为开展建设，故不能验收</t>
  </si>
  <si>
    <r>
      <t>该实验室未完成建设，其中软件未采购，采购计划已提交，其他建设单元已完成，</t>
    </r>
    <r>
      <rPr>
        <sz val="10"/>
        <rFont val="宋体"/>
        <family val="0"/>
      </rPr>
      <t>基建装修（包括水晶字、水晶玻璃板三块）约1.5-1.8万，空调1台也未购置。</t>
    </r>
  </si>
  <si>
    <t>合计</t>
  </si>
  <si>
    <t>序号</t>
  </si>
  <si>
    <t>建设地点</t>
  </si>
  <si>
    <t>备注</t>
  </si>
  <si>
    <t>实验室建设项目申报汇总表</t>
  </si>
  <si>
    <t>建设类型
（注1）</t>
  </si>
  <si>
    <t>学院支持经费</t>
  </si>
  <si>
    <t>企业资助经费</t>
  </si>
  <si>
    <t>教学单位负责人（签字）</t>
  </si>
  <si>
    <t>教学单位（签章）</t>
  </si>
  <si>
    <r>
      <t>本次</t>
    </r>
    <r>
      <rPr>
        <b/>
        <sz val="10"/>
        <rFont val="宋体"/>
        <family val="0"/>
      </rPr>
      <t>经费</t>
    </r>
  </si>
  <si>
    <r>
      <t>实验室/专业名称
（注</t>
    </r>
    <r>
      <rPr>
        <b/>
        <sz val="10"/>
        <color indexed="63"/>
        <rFont val="宋体"/>
        <family val="0"/>
      </rPr>
      <t>2</t>
    </r>
    <r>
      <rPr>
        <b/>
        <sz val="10"/>
        <color indexed="63"/>
        <rFont val="宋体"/>
        <family val="0"/>
      </rPr>
      <t>）</t>
    </r>
  </si>
  <si>
    <t>注1：建设类型为1-1基础课程实验室；1-2基础平台实验室；2-1.近三年新增设专业的实验室；2-2.品牌专业实验室；3.创新能力培养实验室。
注2：专业实验室建设项目填写专业名称。</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</si>
</sst>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s>
  <fonts count="31">
    <font>
      <sz val="12"/>
      <name val="宋体"/>
      <family val="0"/>
    </font>
    <font>
      <b/>
      <sz val="11"/>
      <color indexed="63"/>
      <name val="宋体"/>
      <family val="0"/>
    </font>
    <font>
      <sz val="11"/>
      <color indexed="8"/>
      <name val="宋体"/>
      <family val="0"/>
    </font>
    <font>
      <sz val="11"/>
      <color indexed="62"/>
      <name val="宋体"/>
      <family val="0"/>
    </font>
    <font>
      <b/>
      <sz val="18"/>
      <color indexed="56"/>
      <name val="宋体"/>
      <family val="0"/>
    </font>
    <font>
      <sz val="11"/>
      <color indexed="52"/>
      <name val="宋体"/>
      <family val="0"/>
    </font>
    <font>
      <sz val="11"/>
      <color indexed="9"/>
      <name val="宋体"/>
      <family val="0"/>
    </font>
    <font>
      <b/>
      <sz val="11"/>
      <color indexed="52"/>
      <name val="宋体"/>
      <family val="0"/>
    </font>
    <font>
      <b/>
      <sz val="15"/>
      <color indexed="56"/>
      <name val="宋体"/>
      <family val="0"/>
    </font>
    <font>
      <sz val="11"/>
      <color indexed="60"/>
      <name val="宋体"/>
      <family val="0"/>
    </font>
    <font>
      <i/>
      <sz val="11"/>
      <color indexed="23"/>
      <name val="宋体"/>
      <family val="0"/>
    </font>
    <font>
      <sz val="11"/>
      <color indexed="17"/>
      <name val="宋体"/>
      <family val="0"/>
    </font>
    <font>
      <sz val="11"/>
      <color indexed="10"/>
      <name val="宋体"/>
      <family val="0"/>
    </font>
    <font>
      <sz val="11"/>
      <color indexed="20"/>
      <name val="宋体"/>
      <family val="0"/>
    </font>
    <font>
      <b/>
      <sz val="11"/>
      <color indexed="9"/>
      <name val="宋体"/>
      <family val="0"/>
    </font>
    <font>
      <b/>
      <sz val="13"/>
      <color indexed="56"/>
      <name val="宋体"/>
      <family val="0"/>
    </font>
    <font>
      <b/>
      <sz val="11"/>
      <color indexed="56"/>
      <name val="宋体"/>
      <family val="0"/>
    </font>
    <font>
      <b/>
      <sz val="11"/>
      <color indexed="8"/>
      <name val="宋体"/>
      <family val="0"/>
    </font>
    <font>
      <sz val="9"/>
      <name val="宋体"/>
      <family val="0"/>
    </font>
    <font>
      <sz val="10"/>
      <name val="宋体"/>
      <family val="0"/>
    </font>
    <font>
      <b/>
      <sz val="10"/>
      <color indexed="63"/>
      <name val="宋体"/>
      <family val="0"/>
    </font>
    <font>
      <sz val="18"/>
      <name val="宋体"/>
      <family val="0"/>
    </font>
    <font>
      <b/>
      <sz val="12"/>
      <name val="宋体"/>
      <family val="0"/>
    </font>
    <font>
      <b/>
      <sz val="10"/>
      <name val="宋体"/>
      <family val="0"/>
    </font>
    <font>
      <b/>
      <sz val="16"/>
      <name val="宋体"/>
      <family val="0"/>
    </font>
    <font>
      <u val="single"/>
      <sz val="12"/>
      <color indexed="12"/>
      <name val="宋体"/>
      <family val="0"/>
    </font>
    <font>
      <u val="single"/>
      <sz val="12"/>
      <color indexed="20"/>
      <name val="宋体"/>
      <family val="0"/>
    </font>
    <font>
      <sz val="10"/>
      <color indexed="10"/>
      <name val="宋体"/>
      <family val="0"/>
    </font>
    <font>
      <u val="single"/>
      <sz val="12"/>
      <color theme="10"/>
      <name val="宋体"/>
      <family val="0"/>
    </font>
    <font>
      <u val="single"/>
      <sz val="12"/>
      <color theme="11"/>
      <name val="宋体"/>
      <family val="0"/>
    </font>
    <font>
      <sz val="10"/>
      <color rgb="FFFF0000"/>
      <name val="宋体"/>
      <family val="0"/>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7" tint="0.7999799847602844"/>
        <bgColor indexed="64"/>
      </patternFill>
    </fill>
    <fill>
      <patternFill patternType="solid">
        <fgColor rgb="FFF2DDDC"/>
        <bgColor indexed="64"/>
      </patternFill>
    </fill>
    <fill>
      <patternFill patternType="solid">
        <fgColor rgb="FFE6B9B8"/>
        <bgColor indexed="64"/>
      </patternFill>
    </fill>
    <fill>
      <patternFill patternType="solid">
        <fgColor rgb="FF93CDDD"/>
        <bgColor indexed="64"/>
      </patternFill>
    </fill>
    <fill>
      <patternFill patternType="solid">
        <fgColor rgb="FFC2D69A"/>
        <bgColor indexed="64"/>
      </patternFill>
    </fill>
    <fill>
      <patternFill patternType="solid">
        <fgColor rgb="FFCCC0DA"/>
        <bgColor indexed="64"/>
      </patternFill>
    </fill>
    <fill>
      <patternFill patternType="solid">
        <fgColor theme="0"/>
        <bgColor indexed="64"/>
      </patternFill>
    </fill>
    <fill>
      <patternFill patternType="solid">
        <fgColor theme="3" tint="0.7999799847602844"/>
        <bgColor indexed="64"/>
      </patternFill>
    </fill>
    <fill>
      <patternFill patternType="solid">
        <fgColor theme="5" tint="0.7999799847602844"/>
        <bgColor indexed="64"/>
      </patternFill>
    </fill>
    <fill>
      <patternFill patternType="solid">
        <fgColor theme="9" tint="0.39998000860214233"/>
        <bgColor indexed="64"/>
      </patternFill>
    </fill>
    <fill>
      <patternFill patternType="solid">
        <fgColor theme="7" tint="0.39998000860214233"/>
        <bgColor indexed="64"/>
      </patternFill>
    </fill>
    <fill>
      <patternFill patternType="solid">
        <fgColor theme="5" tint="0.39998000860214233"/>
        <bgColor indexed="64"/>
      </patternFill>
    </fill>
    <fill>
      <patternFill patternType="solid">
        <fgColor rgb="FFB2A1C7"/>
        <bgColor indexed="64"/>
      </patternFill>
    </fill>
    <fill>
      <patternFill patternType="solid">
        <fgColor theme="7" tint="0.5999900102615356"/>
        <bgColor indexed="64"/>
      </patternFill>
    </fill>
    <fill>
      <patternFill patternType="solid">
        <fgColor theme="4" tint="0.39998000860214233"/>
        <bgColor indexed="64"/>
      </patternFill>
    </fill>
    <fill>
      <patternFill patternType="solid">
        <fgColor theme="6" tint="0.5999900102615356"/>
        <bgColor indexed="64"/>
      </patternFill>
    </fill>
    <fill>
      <patternFill patternType="solid">
        <fgColor theme="9" tint="0.5999900102615356"/>
        <bgColor indexed="64"/>
      </patternFill>
    </fill>
    <fill>
      <patternFill patternType="solid">
        <fgColor rgb="FFFAC090"/>
        <bgColor indexed="64"/>
      </patternFill>
    </fill>
    <fill>
      <patternFill patternType="solid">
        <fgColor rgb="FFD7E4BC"/>
        <bgColor indexed="64"/>
      </patternFill>
    </fill>
    <fill>
      <patternFill patternType="solid">
        <fgColor theme="5" tint="0.5999900102615356"/>
        <bgColor indexed="64"/>
      </patternFill>
    </fill>
    <fill>
      <patternFill patternType="solid">
        <fgColor theme="8" tint="0.39998000860214233"/>
        <bgColor indexed="64"/>
      </patternFill>
    </fill>
    <fill>
      <patternFill patternType="solid">
        <fgColor theme="6" tint="0.39998000860214233"/>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color indexed="63"/>
      </left>
      <right>
        <color indexed="63"/>
      </right>
      <top style="thin"/>
      <bottom>
        <color indexed="63"/>
      </bottom>
    </border>
    <border>
      <left style="thin">
        <color indexed="63"/>
      </left>
      <right>
        <color indexed="63"/>
      </right>
      <top>
        <color indexed="63"/>
      </top>
      <bottom style="thin">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8"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3" fillId="3" borderId="0" applyNumberFormat="0" applyBorder="0" applyAlignment="0" applyProtection="0"/>
    <xf numFmtId="0" fontId="28" fillId="0" borderId="0" applyNumberFormat="0" applyFill="0" applyBorder="0" applyAlignment="0" applyProtection="0"/>
    <xf numFmtId="0" fontId="11"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 fillId="16" borderId="5" applyNumberFormat="0" applyAlignment="0" applyProtection="0"/>
    <xf numFmtId="0" fontId="14" fillId="17" borderId="6" applyNumberFormat="0" applyAlignment="0" applyProtection="0"/>
    <xf numFmtId="0" fontId="10" fillId="0" borderId="0" applyNumberFormat="0" applyFill="0" applyBorder="0" applyAlignment="0" applyProtection="0"/>
    <xf numFmtId="0" fontId="12" fillId="0" borderId="0" applyNumberFormat="0" applyFill="0" applyBorder="0" applyAlignment="0" applyProtection="0"/>
    <xf numFmtId="0" fontId="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9" fillId="22" borderId="0" applyNumberFormat="0" applyBorder="0" applyAlignment="0" applyProtection="0"/>
    <xf numFmtId="0" fontId="1" fillId="16" borderId="8" applyNumberFormat="0" applyAlignment="0" applyProtection="0"/>
    <xf numFmtId="0" fontId="3" fillId="7" borderId="5" applyNumberFormat="0" applyAlignment="0" applyProtection="0"/>
    <xf numFmtId="0" fontId="29" fillId="0" borderId="0" applyNumberFormat="0" applyFill="0" applyBorder="0" applyAlignment="0" applyProtection="0"/>
    <xf numFmtId="0" fontId="0" fillId="23" borderId="9" applyNumberFormat="0" applyFont="0" applyAlignment="0" applyProtection="0"/>
  </cellStyleXfs>
  <cellXfs count="214">
    <xf numFmtId="0" fontId="0" fillId="0" borderId="0" xfId="0" applyAlignment="1">
      <alignment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0" fillId="0" borderId="10" xfId="0" applyBorder="1" applyAlignment="1">
      <alignment vertical="center"/>
    </xf>
    <xf numFmtId="0" fontId="19" fillId="0" borderId="10" xfId="0" applyFont="1" applyBorder="1" applyAlignment="1">
      <alignment horizontal="center" vertical="center"/>
    </xf>
    <xf numFmtId="0" fontId="19" fillId="24" borderId="10" xfId="0" applyFont="1" applyFill="1" applyBorder="1" applyAlignment="1">
      <alignment horizontal="center" vertical="center"/>
    </xf>
    <xf numFmtId="0" fontId="19" fillId="25" borderId="10" xfId="0" applyFont="1" applyFill="1" applyBorder="1" applyAlignment="1">
      <alignment horizontal="center" vertical="center"/>
    </xf>
    <xf numFmtId="0" fontId="0" fillId="0" borderId="0" xfId="0" applyAlignment="1">
      <alignment horizontal="center" vertical="center"/>
    </xf>
    <xf numFmtId="0" fontId="19" fillId="26" borderId="10" xfId="0" applyFont="1" applyFill="1" applyBorder="1" applyAlignment="1">
      <alignment horizontal="center" vertical="center"/>
    </xf>
    <xf numFmtId="0" fontId="19" fillId="26" borderId="10" xfId="0" applyFont="1" applyFill="1" applyBorder="1" applyAlignment="1">
      <alignment horizontal="center" vertical="center"/>
    </xf>
    <xf numFmtId="0" fontId="19" fillId="0" borderId="10" xfId="0" applyFont="1" applyBorder="1" applyAlignment="1">
      <alignment horizontal="center" vertical="center" wrapText="1"/>
    </xf>
    <xf numFmtId="0" fontId="0" fillId="0" borderId="0" xfId="0" applyAlignment="1">
      <alignment vertical="center" wrapText="1"/>
    </xf>
    <xf numFmtId="0" fontId="0" fillId="0" borderId="10" xfId="0" applyBorder="1" applyAlignment="1">
      <alignment horizontal="left" vertical="center"/>
    </xf>
    <xf numFmtId="0" fontId="0" fillId="0" borderId="0" xfId="0" applyAlignment="1">
      <alignment horizontal="left" vertical="center"/>
    </xf>
    <xf numFmtId="0" fontId="19" fillId="0" borderId="10" xfId="0" applyFont="1" applyBorder="1" applyAlignment="1">
      <alignment horizontal="left" vertical="center" wrapText="1"/>
    </xf>
    <xf numFmtId="0" fontId="19" fillId="0" borderId="10" xfId="0" applyFont="1" applyFill="1" applyBorder="1" applyAlignment="1">
      <alignment horizontal="center" vertical="center"/>
    </xf>
    <xf numFmtId="0" fontId="0" fillId="0" borderId="0" xfId="0" applyFill="1" applyAlignment="1">
      <alignment vertical="center"/>
    </xf>
    <xf numFmtId="0" fontId="19" fillId="27" borderId="10" xfId="0" applyFont="1" applyFill="1" applyBorder="1" applyAlignment="1">
      <alignment horizontal="center" vertical="center"/>
    </xf>
    <xf numFmtId="0" fontId="30" fillId="27" borderId="10" xfId="0" applyFont="1" applyFill="1" applyBorder="1" applyAlignment="1">
      <alignment horizontal="center" vertical="center"/>
    </xf>
    <xf numFmtId="0" fontId="0" fillId="28" borderId="10" xfId="0" applyFill="1" applyBorder="1" applyAlignment="1">
      <alignment horizontal="center" vertical="center"/>
    </xf>
    <xf numFmtId="0" fontId="19" fillId="29" borderId="10" xfId="58" applyFont="1" applyFill="1" applyBorder="1" applyAlignment="1">
      <alignment horizontal="center" vertical="center"/>
    </xf>
    <xf numFmtId="0" fontId="19" fillId="29" borderId="10" xfId="58" applyFont="1" applyFill="1" applyBorder="1" applyAlignment="1">
      <alignment horizontal="center" vertical="center" wrapText="1"/>
    </xf>
    <xf numFmtId="0" fontId="0" fillId="30" borderId="0" xfId="0" applyFill="1" applyAlignment="1">
      <alignment vertical="center"/>
    </xf>
    <xf numFmtId="0" fontId="19" fillId="31" borderId="10" xfId="0" applyFont="1" applyFill="1" applyBorder="1" applyAlignment="1">
      <alignment horizontal="center" vertical="center"/>
    </xf>
    <xf numFmtId="0" fontId="19" fillId="32" borderId="10" xfId="0" applyFont="1" applyFill="1" applyBorder="1" applyAlignment="1">
      <alignment horizontal="center" vertical="center"/>
    </xf>
    <xf numFmtId="0" fontId="19" fillId="33" borderId="10" xfId="0" applyFont="1" applyFill="1" applyBorder="1" applyAlignment="1">
      <alignment horizontal="center" vertical="center"/>
    </xf>
    <xf numFmtId="0" fontId="19" fillId="30" borderId="10" xfId="0" applyFont="1" applyFill="1" applyBorder="1" applyAlignment="1">
      <alignment horizontal="center" vertical="center"/>
    </xf>
    <xf numFmtId="0" fontId="19" fillId="34" borderId="10" xfId="0" applyFont="1" applyFill="1" applyBorder="1" applyAlignment="1">
      <alignment horizontal="center" vertical="center"/>
    </xf>
    <xf numFmtId="0" fontId="19" fillId="35" borderId="10" xfId="0" applyNumberFormat="1" applyFont="1" applyFill="1" applyBorder="1" applyAlignment="1">
      <alignment horizontal="center" vertical="center" wrapText="1"/>
    </xf>
    <xf numFmtId="0" fontId="19" fillId="35" borderId="10" xfId="0" applyFont="1" applyFill="1" applyBorder="1" applyAlignment="1">
      <alignment horizontal="center" vertical="center" wrapText="1"/>
    </xf>
    <xf numFmtId="0" fontId="19" fillId="35" borderId="10" xfId="0" applyFont="1" applyFill="1" applyBorder="1" applyAlignment="1">
      <alignment horizontal="center" vertical="center"/>
    </xf>
    <xf numFmtId="0" fontId="19" fillId="28" borderId="10" xfId="0" applyFont="1" applyFill="1" applyBorder="1" applyAlignment="1">
      <alignment horizontal="center" vertical="center"/>
    </xf>
    <xf numFmtId="0" fontId="19" fillId="36" borderId="10" xfId="0" applyFont="1" applyFill="1" applyBorder="1" applyAlignment="1">
      <alignment horizontal="center" vertical="center"/>
    </xf>
    <xf numFmtId="0" fontId="19" fillId="37" borderId="10" xfId="0" applyFont="1" applyFill="1" applyBorder="1" applyAlignment="1">
      <alignment horizontal="center" vertical="center"/>
    </xf>
    <xf numFmtId="0" fontId="19" fillId="38" borderId="10" xfId="0" applyNumberFormat="1" applyFont="1" applyFill="1" applyBorder="1" applyAlignment="1">
      <alignment horizontal="center" vertical="center" wrapText="1"/>
    </xf>
    <xf numFmtId="0" fontId="19" fillId="38" borderId="10" xfId="0" applyFont="1" applyFill="1" applyBorder="1" applyAlignment="1">
      <alignment horizontal="center" vertical="center" wrapText="1"/>
    </xf>
    <xf numFmtId="0" fontId="19" fillId="38" borderId="10" xfId="0" applyFont="1" applyFill="1" applyBorder="1" applyAlignment="1">
      <alignment horizontal="center" vertical="center"/>
    </xf>
    <xf numFmtId="0" fontId="19" fillId="35" borderId="10" xfId="0" applyFont="1" applyFill="1" applyBorder="1" applyAlignment="1">
      <alignment horizontal="left" vertical="center"/>
    </xf>
    <xf numFmtId="0" fontId="19" fillId="38" borderId="10" xfId="0" applyFont="1" applyFill="1" applyBorder="1" applyAlignment="1">
      <alignment horizontal="left" vertical="center"/>
    </xf>
    <xf numFmtId="0" fontId="19" fillId="0" borderId="10" xfId="0" applyNumberFormat="1" applyFont="1" applyBorder="1" applyAlignment="1">
      <alignment horizontal="center" vertical="center" wrapText="1"/>
    </xf>
    <xf numFmtId="0" fontId="0" fillId="31" borderId="10" xfId="0" applyFill="1" applyBorder="1" applyAlignment="1">
      <alignment horizontal="center" vertical="center"/>
    </xf>
    <xf numFmtId="0" fontId="19" fillId="39" borderId="10" xfId="0" applyFont="1" applyFill="1" applyBorder="1" applyAlignment="1">
      <alignment horizontal="center" vertical="center"/>
    </xf>
    <xf numFmtId="0" fontId="19" fillId="29" borderId="10" xfId="0" applyFont="1" applyFill="1" applyBorder="1" applyAlignment="1">
      <alignment horizontal="center" vertical="center"/>
    </xf>
    <xf numFmtId="0" fontId="19" fillId="40" borderId="10" xfId="0" applyFont="1" applyFill="1" applyBorder="1" applyAlignment="1">
      <alignment horizontal="center" vertical="center"/>
    </xf>
    <xf numFmtId="0" fontId="19" fillId="29" borderId="10" xfId="58" applyFont="1" applyFill="1" applyBorder="1" applyAlignment="1">
      <alignment horizontal="center" vertical="center" wrapText="1"/>
    </xf>
    <xf numFmtId="43" fontId="19" fillId="0" borderId="10" xfId="0" applyNumberFormat="1" applyFont="1" applyFill="1" applyBorder="1" applyAlignment="1">
      <alignment horizontal="center" vertical="center" wrapText="1"/>
    </xf>
    <xf numFmtId="0" fontId="19" fillId="27" borderId="10" xfId="0" applyFont="1" applyFill="1" applyBorder="1" applyAlignment="1">
      <alignment horizontal="center" vertical="center"/>
    </xf>
    <xf numFmtId="0" fontId="0" fillId="0" borderId="0" xfId="0" applyAlignment="1">
      <alignment horizontal="center" vertical="center" wrapText="1"/>
    </xf>
    <xf numFmtId="0" fontId="0" fillId="30" borderId="0" xfId="0" applyFill="1" applyAlignment="1">
      <alignment vertical="center" wrapText="1"/>
    </xf>
    <xf numFmtId="0" fontId="19" fillId="30" borderId="10" xfId="0" applyNumberFormat="1" applyFont="1" applyFill="1" applyBorder="1" applyAlignment="1">
      <alignment horizontal="center" vertical="center" wrapText="1"/>
    </xf>
    <xf numFmtId="0" fontId="19" fillId="30" borderId="10" xfId="0" applyFont="1" applyFill="1" applyBorder="1" applyAlignment="1">
      <alignment horizontal="center" vertical="center" wrapText="1"/>
    </xf>
    <xf numFmtId="0" fontId="19" fillId="30" borderId="10" xfId="0" applyFont="1" applyFill="1" applyBorder="1" applyAlignment="1">
      <alignment horizontal="center" vertical="center" wrapText="1"/>
    </xf>
    <xf numFmtId="0" fontId="19" fillId="30" borderId="10" xfId="0" applyFont="1" applyFill="1" applyBorder="1" applyAlignment="1">
      <alignment horizontal="center" vertical="center" wrapText="1"/>
    </xf>
    <xf numFmtId="0" fontId="20" fillId="0" borderId="10" xfId="59" applyFont="1" applyFill="1" applyBorder="1" applyAlignment="1">
      <alignment horizontal="center" vertical="center" wrapText="1"/>
    </xf>
    <xf numFmtId="0" fontId="19" fillId="0" borderId="0" xfId="0" applyFont="1" applyAlignment="1">
      <alignment vertical="center" wrapText="1"/>
    </xf>
    <xf numFmtId="0" fontId="23" fillId="0" borderId="12" xfId="0" applyFont="1" applyBorder="1" applyAlignment="1">
      <alignment horizontal="center" vertical="center" wrapText="1"/>
    </xf>
    <xf numFmtId="0" fontId="23" fillId="0" borderId="0" xfId="0" applyFont="1" applyBorder="1" applyAlignment="1">
      <alignment horizontal="center" vertical="center" wrapText="1"/>
    </xf>
    <xf numFmtId="0" fontId="22"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19" fillId="0" borderId="14" xfId="0" applyFont="1" applyBorder="1" applyAlignment="1">
      <alignment horizontal="center" vertical="center"/>
    </xf>
    <xf numFmtId="0" fontId="0" fillId="0" borderId="14" xfId="0" applyBorder="1" applyAlignment="1">
      <alignment vertical="center"/>
    </xf>
    <xf numFmtId="0" fontId="19" fillId="0" borderId="10" xfId="0" applyFont="1" applyBorder="1" applyAlignment="1">
      <alignment horizontal="center" vertical="center"/>
    </xf>
    <xf numFmtId="0" fontId="20" fillId="30" borderId="10" xfId="59" applyFont="1" applyFill="1" applyBorder="1" applyAlignment="1">
      <alignment horizontal="center" vertical="center" wrapText="1"/>
    </xf>
    <xf numFmtId="0" fontId="19" fillId="24" borderId="10" xfId="0" applyFont="1" applyFill="1" applyBorder="1" applyAlignment="1">
      <alignment horizontal="center" vertical="center"/>
    </xf>
    <xf numFmtId="0" fontId="19" fillId="31" borderId="10" xfId="0" applyFont="1" applyFill="1" applyBorder="1" applyAlignment="1">
      <alignment horizontal="center" vertical="center"/>
    </xf>
    <xf numFmtId="0" fontId="19" fillId="35" borderId="10" xfId="0" applyFont="1" applyFill="1" applyBorder="1" applyAlignment="1">
      <alignment horizontal="center" vertical="center"/>
    </xf>
    <xf numFmtId="0" fontId="19" fillId="32" borderId="10" xfId="0" applyFont="1" applyFill="1" applyBorder="1" applyAlignment="1">
      <alignment horizontal="center" vertical="center"/>
    </xf>
    <xf numFmtId="0" fontId="19" fillId="32" borderId="10" xfId="0" applyFont="1" applyFill="1" applyBorder="1" applyAlignment="1">
      <alignment horizontal="center" vertical="center"/>
    </xf>
    <xf numFmtId="0" fontId="19" fillId="30" borderId="10" xfId="0" applyFont="1" applyFill="1" applyBorder="1" applyAlignment="1">
      <alignment horizontal="center" vertical="center"/>
    </xf>
    <xf numFmtId="0" fontId="19" fillId="34" borderId="10" xfId="0" applyFont="1" applyFill="1" applyBorder="1" applyAlignment="1">
      <alignment horizontal="center" vertical="center"/>
    </xf>
    <xf numFmtId="0" fontId="20" fillId="0" borderId="10" xfId="59" applyFont="1" applyFill="1" applyBorder="1" applyAlignment="1">
      <alignment horizontal="center" vertical="center" wrapText="1"/>
    </xf>
    <xf numFmtId="0" fontId="19" fillId="33" borderId="10" xfId="0" applyFont="1" applyFill="1" applyBorder="1" applyAlignment="1">
      <alignment horizontal="center" vertical="center"/>
    </xf>
    <xf numFmtId="0" fontId="30" fillId="30" borderId="10" xfId="0" applyNumberFormat="1" applyFont="1" applyFill="1" applyBorder="1" applyAlignment="1">
      <alignment horizontal="center" vertical="center"/>
    </xf>
    <xf numFmtId="0" fontId="19" fillId="29" borderId="10" xfId="0" applyFont="1" applyFill="1" applyBorder="1" applyAlignment="1">
      <alignment horizontal="center" vertical="center"/>
    </xf>
    <xf numFmtId="0" fontId="30" fillId="26" borderId="10" xfId="0" applyFont="1" applyFill="1" applyBorder="1" applyAlignment="1">
      <alignment horizontal="center" vertical="center"/>
    </xf>
    <xf numFmtId="0" fontId="19" fillId="40" borderId="10" xfId="0" applyFont="1" applyFill="1" applyBorder="1" applyAlignment="1">
      <alignment horizontal="center" vertical="center"/>
    </xf>
    <xf numFmtId="0" fontId="19" fillId="37" borderId="10" xfId="0" applyFont="1" applyFill="1" applyBorder="1" applyAlignment="1">
      <alignment horizontal="center" vertical="center"/>
    </xf>
    <xf numFmtId="0" fontId="19" fillId="28" borderId="10" xfId="0" applyFont="1" applyFill="1" applyBorder="1" applyAlignment="1">
      <alignment horizontal="center" vertical="center"/>
    </xf>
    <xf numFmtId="0" fontId="19" fillId="36" borderId="10" xfId="0" applyFont="1" applyFill="1" applyBorder="1" applyAlignment="1">
      <alignment horizontal="center" vertical="center"/>
    </xf>
    <xf numFmtId="0" fontId="19" fillId="41" borderId="10" xfId="0" applyFont="1" applyFill="1" applyBorder="1" applyAlignment="1">
      <alignment horizontal="center" vertical="center"/>
    </xf>
    <xf numFmtId="0" fontId="19" fillId="38" borderId="10" xfId="0" applyFont="1" applyFill="1" applyBorder="1" applyAlignment="1">
      <alignment horizontal="center" vertical="center"/>
    </xf>
    <xf numFmtId="0" fontId="19" fillId="27" borderId="10" xfId="0" applyFont="1" applyFill="1" applyBorder="1" applyAlignment="1">
      <alignment horizontal="center" vertical="center"/>
    </xf>
    <xf numFmtId="0" fontId="20" fillId="0" borderId="15" xfId="59" applyFont="1" applyFill="1" applyBorder="1" applyAlignment="1">
      <alignment horizontal="center" vertical="center" wrapText="1"/>
    </xf>
    <xf numFmtId="0" fontId="20" fillId="0" borderId="16" xfId="59" applyFont="1" applyFill="1" applyBorder="1" applyAlignment="1">
      <alignment horizontal="center" vertical="center" wrapText="1"/>
    </xf>
    <xf numFmtId="0" fontId="19" fillId="0" borderId="17" xfId="0" applyFont="1" applyBorder="1" applyAlignment="1">
      <alignment horizontal="center" vertical="center"/>
    </xf>
    <xf numFmtId="0" fontId="19" fillId="0" borderId="12" xfId="0" applyFont="1" applyBorder="1" applyAlignment="1">
      <alignment horizontal="center" vertical="center"/>
    </xf>
    <xf numFmtId="0" fontId="19" fillId="0" borderId="10" xfId="0" applyNumberFormat="1" applyFont="1" applyBorder="1" applyAlignment="1">
      <alignment horizontal="center" vertical="center" wrapText="1"/>
    </xf>
    <xf numFmtId="0" fontId="19" fillId="41" borderId="10" xfId="0" applyFont="1" applyFill="1" applyBorder="1" applyAlignment="1">
      <alignment horizontal="center" vertical="center" wrapText="1"/>
    </xf>
    <xf numFmtId="0" fontId="19" fillId="42" borderId="10" xfId="0" applyFont="1" applyFill="1" applyBorder="1" applyAlignment="1">
      <alignment horizontal="center" vertical="center" wrapText="1"/>
    </xf>
    <xf numFmtId="0" fontId="19" fillId="39" borderId="10" xfId="0" applyFont="1" applyFill="1" applyBorder="1" applyAlignment="1">
      <alignment horizontal="center" vertical="center"/>
    </xf>
    <xf numFmtId="0" fontId="19" fillId="42" borderId="10" xfId="0" applyFont="1" applyFill="1" applyBorder="1" applyAlignment="1">
      <alignment horizontal="center" vertical="center"/>
    </xf>
    <xf numFmtId="0" fontId="0" fillId="0" borderId="10" xfId="0" applyBorder="1" applyAlignment="1">
      <alignment horizontal="center" vertical="center"/>
    </xf>
    <xf numFmtId="0" fontId="19" fillId="43" borderId="10" xfId="0" applyFont="1" applyFill="1" applyBorder="1" applyAlignment="1">
      <alignment horizontal="center" vertical="center"/>
    </xf>
    <xf numFmtId="0" fontId="19" fillId="43" borderId="10" xfId="0" applyFont="1" applyFill="1" applyBorder="1" applyAlignment="1">
      <alignment vertical="center"/>
    </xf>
    <xf numFmtId="0" fontId="19" fillId="0" borderId="10" xfId="0" applyFont="1" applyFill="1" applyBorder="1" applyAlignment="1">
      <alignment horizontal="center" vertical="center"/>
    </xf>
    <xf numFmtId="0" fontId="19" fillId="0" borderId="10" xfId="0" applyFont="1" applyFill="1" applyBorder="1" applyAlignment="1">
      <alignment horizontal="center" vertical="center"/>
    </xf>
    <xf numFmtId="0" fontId="19" fillId="27" borderId="10" xfId="0" applyFont="1" applyFill="1" applyBorder="1" applyAlignment="1">
      <alignment horizontal="center" vertical="center"/>
    </xf>
    <xf numFmtId="0" fontId="19" fillId="37" borderId="10" xfId="0" applyFont="1" applyFill="1" applyBorder="1" applyAlignment="1">
      <alignment horizontal="center" vertical="center" wrapText="1"/>
    </xf>
    <xf numFmtId="0" fontId="19" fillId="38" borderId="10" xfId="0" applyFont="1" applyFill="1" applyBorder="1" applyAlignment="1">
      <alignment horizontal="left" vertical="center"/>
    </xf>
    <xf numFmtId="0" fontId="19" fillId="44" borderId="18" xfId="0" applyFont="1" applyFill="1" applyBorder="1" applyAlignment="1">
      <alignment horizontal="center" vertical="center" wrapText="1"/>
    </xf>
    <xf numFmtId="0" fontId="19" fillId="44" borderId="19" xfId="0" applyFont="1" applyFill="1" applyBorder="1" applyAlignment="1">
      <alignment horizontal="center" vertical="center" wrapText="1"/>
    </xf>
    <xf numFmtId="0" fontId="19" fillId="44" borderId="20" xfId="0" applyFont="1" applyFill="1" applyBorder="1" applyAlignment="1">
      <alignment horizontal="center" vertical="center" wrapText="1"/>
    </xf>
    <xf numFmtId="0" fontId="19" fillId="40" borderId="10" xfId="0" applyFont="1" applyFill="1" applyBorder="1" applyAlignment="1">
      <alignment horizontal="left" vertical="center"/>
    </xf>
    <xf numFmtId="0" fontId="19" fillId="29" borderId="10" xfId="0" applyFont="1" applyFill="1" applyBorder="1" applyAlignment="1">
      <alignment horizontal="left" vertical="center" wrapText="1"/>
    </xf>
    <xf numFmtId="0" fontId="19" fillId="29" borderId="10" xfId="0" applyFont="1" applyFill="1" applyBorder="1" applyAlignment="1">
      <alignment horizontal="left" vertical="center" wrapText="1"/>
    </xf>
    <xf numFmtId="0" fontId="19" fillId="27" borderId="10" xfId="0" applyFont="1" applyFill="1" applyBorder="1" applyAlignment="1">
      <alignment horizontal="left" vertical="center" wrapText="1"/>
    </xf>
    <xf numFmtId="0" fontId="19" fillId="27" borderId="10" xfId="0" applyFont="1" applyFill="1" applyBorder="1" applyAlignment="1">
      <alignment horizontal="left" vertical="center" wrapText="1"/>
    </xf>
    <xf numFmtId="0" fontId="19" fillId="29" borderId="10" xfId="0" applyFont="1" applyFill="1" applyBorder="1" applyAlignment="1">
      <alignment horizontal="center" vertical="center" wrapText="1"/>
    </xf>
    <xf numFmtId="0" fontId="19" fillId="41" borderId="10" xfId="0" applyFont="1" applyFill="1" applyBorder="1" applyAlignment="1">
      <alignment horizontal="left" vertical="center" wrapText="1"/>
    </xf>
    <xf numFmtId="0" fontId="19" fillId="41" borderId="10" xfId="0" applyFont="1" applyFill="1" applyBorder="1" applyAlignment="1">
      <alignment horizontal="left" vertical="center" wrapText="1"/>
    </xf>
    <xf numFmtId="0" fontId="19" fillId="33" borderId="10" xfId="0" applyFont="1" applyFill="1" applyBorder="1" applyAlignment="1">
      <alignment horizontal="center" vertical="center" wrapText="1"/>
    </xf>
    <xf numFmtId="0" fontId="19" fillId="32" borderId="10" xfId="0" applyFont="1" applyFill="1" applyBorder="1" applyAlignment="1">
      <alignment horizontal="left" vertical="center"/>
    </xf>
    <xf numFmtId="0" fontId="19" fillId="32" borderId="10" xfId="0" applyFont="1" applyFill="1" applyBorder="1" applyAlignment="1">
      <alignment horizontal="center" vertical="center" wrapText="1"/>
    </xf>
    <xf numFmtId="0" fontId="19" fillId="37" borderId="18" xfId="0" applyFont="1" applyFill="1" applyBorder="1" applyAlignment="1">
      <alignment horizontal="center" vertical="center" wrapText="1"/>
    </xf>
    <xf numFmtId="0" fontId="19" fillId="37" borderId="19" xfId="0" applyFont="1" applyFill="1" applyBorder="1" applyAlignment="1">
      <alignment horizontal="center" vertical="center" wrapText="1"/>
    </xf>
    <xf numFmtId="0" fontId="19" fillId="37" borderId="20" xfId="0" applyFont="1" applyFill="1" applyBorder="1" applyAlignment="1">
      <alignment horizontal="center" vertical="center" wrapText="1"/>
    </xf>
    <xf numFmtId="0" fontId="19" fillId="43" borderId="10" xfId="0" applyFont="1" applyFill="1" applyBorder="1" applyAlignment="1">
      <alignment horizontal="left" vertical="center"/>
    </xf>
    <xf numFmtId="0" fontId="19" fillId="0" borderId="10" xfId="0" applyFont="1" applyBorder="1" applyAlignment="1">
      <alignment horizontal="left" vertical="center" wrapText="1"/>
    </xf>
    <xf numFmtId="0" fontId="19" fillId="0" borderId="10" xfId="0" applyFont="1" applyBorder="1" applyAlignment="1">
      <alignment horizontal="left" vertical="center" wrapText="1"/>
    </xf>
    <xf numFmtId="0" fontId="19" fillId="0" borderId="18" xfId="0" applyFont="1" applyBorder="1" applyAlignment="1">
      <alignment horizontal="center" vertical="center" wrapText="1"/>
    </xf>
    <xf numFmtId="0" fontId="19" fillId="0" borderId="20" xfId="0" applyFont="1" applyBorder="1" applyAlignment="1">
      <alignment horizontal="center" vertical="center" wrapText="1"/>
    </xf>
    <xf numFmtId="0" fontId="19" fillId="30" borderId="10" xfId="58" applyFont="1" applyFill="1" applyBorder="1" applyAlignment="1">
      <alignment horizontal="left" vertical="center" wrapText="1"/>
    </xf>
    <xf numFmtId="0" fontId="19" fillId="45" borderId="18" xfId="0" applyFont="1" applyFill="1" applyBorder="1" applyAlignment="1">
      <alignment horizontal="center" vertical="center" wrapText="1"/>
    </xf>
    <xf numFmtId="0" fontId="19" fillId="45" borderId="19" xfId="0" applyFont="1" applyFill="1" applyBorder="1" applyAlignment="1">
      <alignment horizontal="center" vertical="center" wrapText="1"/>
    </xf>
    <xf numFmtId="0" fontId="19" fillId="45" borderId="20" xfId="0" applyFont="1" applyFill="1" applyBorder="1" applyAlignment="1">
      <alignment horizontal="center" vertical="center" wrapText="1"/>
    </xf>
    <xf numFmtId="0" fontId="19" fillId="36" borderId="10" xfId="0" applyFont="1" applyFill="1" applyBorder="1" applyAlignment="1">
      <alignment horizontal="left" vertical="center" wrapText="1"/>
    </xf>
    <xf numFmtId="0" fontId="19" fillId="36" borderId="10" xfId="0" applyFont="1" applyFill="1" applyBorder="1" applyAlignment="1">
      <alignment horizontal="left" vertical="center" wrapText="1"/>
    </xf>
    <xf numFmtId="0" fontId="19" fillId="31" borderId="10" xfId="0" applyNumberFormat="1" applyFont="1" applyFill="1" applyBorder="1" applyAlignment="1">
      <alignment horizontal="left" vertical="center" wrapText="1"/>
    </xf>
    <xf numFmtId="0" fontId="19" fillId="31" borderId="10" xfId="0" applyNumberFormat="1" applyFont="1" applyFill="1" applyBorder="1" applyAlignment="1">
      <alignment horizontal="center" vertical="center" wrapText="1"/>
    </xf>
    <xf numFmtId="0" fontId="19" fillId="35" borderId="10" xfId="0" applyFont="1" applyFill="1" applyBorder="1" applyAlignment="1">
      <alignment horizontal="left" vertical="center"/>
    </xf>
    <xf numFmtId="0" fontId="19" fillId="28" borderId="10" xfId="0" applyFont="1" applyFill="1" applyBorder="1" applyAlignment="1">
      <alignment horizontal="left" vertical="center" wrapText="1"/>
    </xf>
    <xf numFmtId="0" fontId="19" fillId="28" borderId="10" xfId="0" applyFont="1" applyFill="1" applyBorder="1" applyAlignment="1">
      <alignment horizontal="left" vertical="center" wrapText="1"/>
    </xf>
    <xf numFmtId="0" fontId="19" fillId="30" borderId="10" xfId="0" applyFont="1" applyFill="1" applyBorder="1" applyAlignment="1">
      <alignment horizontal="left" vertical="center" wrapText="1"/>
    </xf>
    <xf numFmtId="0" fontId="19" fillId="30" borderId="10" xfId="0" applyFont="1" applyFill="1" applyBorder="1" applyAlignment="1">
      <alignment horizontal="left" vertical="center" wrapText="1"/>
    </xf>
    <xf numFmtId="0" fontId="19" fillId="30" borderId="10" xfId="0" applyFont="1" applyFill="1" applyBorder="1" applyAlignment="1">
      <alignment horizontal="center" vertical="center"/>
    </xf>
    <xf numFmtId="0" fontId="19" fillId="34" borderId="10" xfId="0" applyFont="1" applyFill="1" applyBorder="1" applyAlignment="1">
      <alignment horizontal="left" vertical="center" wrapText="1"/>
    </xf>
    <xf numFmtId="0" fontId="19" fillId="24" borderId="10" xfId="0" applyFont="1" applyFill="1" applyBorder="1" applyAlignment="1">
      <alignment horizontal="left" vertical="center"/>
    </xf>
    <xf numFmtId="0" fontId="19" fillId="31" borderId="10" xfId="0" applyFont="1" applyFill="1" applyBorder="1" applyAlignment="1">
      <alignment horizontal="left" vertical="center" wrapText="1"/>
    </xf>
    <xf numFmtId="0" fontId="19" fillId="31" borderId="10" xfId="0" applyFont="1" applyFill="1" applyBorder="1" applyAlignment="1">
      <alignment horizontal="left" vertical="center" wrapText="1"/>
    </xf>
    <xf numFmtId="0" fontId="19" fillId="32" borderId="10" xfId="0" applyFont="1" applyFill="1" applyBorder="1" applyAlignment="1">
      <alignment horizontal="left" vertical="center"/>
    </xf>
    <xf numFmtId="0" fontId="19" fillId="39" borderId="10" xfId="0" applyFont="1" applyFill="1" applyBorder="1" applyAlignment="1">
      <alignment horizontal="left" vertical="center"/>
    </xf>
    <xf numFmtId="0" fontId="19" fillId="0" borderId="10" xfId="0" applyNumberFormat="1" applyFont="1" applyBorder="1" applyAlignment="1">
      <alignment horizontal="left" vertical="center" wrapText="1"/>
    </xf>
    <xf numFmtId="0" fontId="19" fillId="0" borderId="10" xfId="0" applyNumberFormat="1" applyFont="1" applyBorder="1" applyAlignment="1">
      <alignment horizontal="left" vertical="center" wrapText="1"/>
    </xf>
    <xf numFmtId="0" fontId="19" fillId="33" borderId="10" xfId="0" applyFont="1" applyFill="1" applyBorder="1" applyAlignment="1">
      <alignment horizontal="left" vertical="center"/>
    </xf>
    <xf numFmtId="0" fontId="19" fillId="0" borderId="13" xfId="0" applyFont="1" applyBorder="1" applyAlignment="1">
      <alignment horizontal="center" vertical="center"/>
    </xf>
    <xf numFmtId="0" fontId="19" fillId="38" borderId="10" xfId="0" applyNumberFormat="1" applyFont="1" applyFill="1" applyBorder="1" applyAlignment="1">
      <alignment horizontal="center" vertical="center" wrapText="1"/>
    </xf>
    <xf numFmtId="0" fontId="19" fillId="38"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19" fillId="40" borderId="10" xfId="0" applyNumberFormat="1" applyFont="1" applyFill="1" applyBorder="1" applyAlignment="1">
      <alignment horizontal="center" vertical="center" wrapText="1"/>
    </xf>
    <xf numFmtId="0" fontId="19" fillId="44" borderId="10" xfId="0" applyFont="1" applyFill="1" applyBorder="1" applyAlignment="1">
      <alignment horizontal="center" vertical="center"/>
    </xf>
    <xf numFmtId="0" fontId="19" fillId="37" borderId="10" xfId="0" applyNumberFormat="1" applyFont="1" applyFill="1" applyBorder="1" applyAlignment="1">
      <alignment horizontal="center" vertical="center" wrapText="1"/>
    </xf>
    <xf numFmtId="0" fontId="19" fillId="37" borderId="10" xfId="0" applyFont="1" applyFill="1" applyBorder="1" applyAlignment="1">
      <alignment horizontal="center" vertical="center" wrapText="1"/>
    </xf>
    <xf numFmtId="0" fontId="19" fillId="43" borderId="10" xfId="0" applyNumberFormat="1" applyFont="1" applyFill="1" applyBorder="1" applyAlignment="1">
      <alignment horizontal="center" vertical="center" wrapText="1"/>
    </xf>
    <xf numFmtId="0" fontId="19" fillId="43" borderId="10" xfId="0" applyFont="1" applyFill="1" applyBorder="1" applyAlignment="1">
      <alignment horizontal="center" vertical="center" wrapText="1"/>
    </xf>
    <xf numFmtId="0" fontId="19" fillId="44" borderId="10" xfId="0" applyNumberFormat="1" applyFont="1" applyFill="1" applyBorder="1" applyAlignment="1">
      <alignment horizontal="center" vertical="center" wrapText="1"/>
    </xf>
    <xf numFmtId="0" fontId="19" fillId="44" borderId="10" xfId="0" applyFont="1" applyFill="1" applyBorder="1" applyAlignment="1">
      <alignment horizontal="center" vertical="center" wrapText="1"/>
    </xf>
    <xf numFmtId="0" fontId="19" fillId="0" borderId="11"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0" xfId="0" applyFont="1" applyFill="1" applyBorder="1" applyAlignment="1">
      <alignment horizontal="center" vertical="center" wrapText="1"/>
    </xf>
    <xf numFmtId="0" fontId="19" fillId="0" borderId="10" xfId="0" applyNumberFormat="1" applyFont="1" applyFill="1" applyBorder="1" applyAlignment="1">
      <alignment horizontal="center" vertical="center"/>
    </xf>
    <xf numFmtId="0" fontId="19" fillId="0" borderId="10" xfId="0" applyNumberFormat="1" applyFont="1" applyFill="1" applyBorder="1" applyAlignment="1">
      <alignment horizontal="center" vertical="center" wrapText="1"/>
    </xf>
    <xf numFmtId="0" fontId="19" fillId="25" borderId="10" xfId="0" applyFont="1" applyFill="1" applyBorder="1" applyAlignment="1">
      <alignment horizontal="center" vertical="center"/>
    </xf>
    <xf numFmtId="0" fontId="30" fillId="32" borderId="10" xfId="0" applyFont="1" applyFill="1" applyBorder="1" applyAlignment="1">
      <alignment horizontal="center" vertical="center"/>
    </xf>
    <xf numFmtId="0" fontId="19" fillId="33" borderId="10" xfId="0" applyNumberFormat="1"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0" fillId="28" borderId="10" xfId="0" applyFill="1" applyBorder="1" applyAlignment="1">
      <alignment horizontal="center" vertical="center"/>
    </xf>
    <xf numFmtId="0" fontId="19" fillId="34" borderId="10" xfId="0" applyNumberFormat="1" applyFont="1" applyFill="1" applyBorder="1" applyAlignment="1">
      <alignment horizontal="center" vertical="center" wrapText="1"/>
    </xf>
    <xf numFmtId="0" fontId="19" fillId="34" borderId="10" xfId="0" applyFont="1" applyFill="1" applyBorder="1" applyAlignment="1">
      <alignment horizontal="center" vertical="center" wrapText="1"/>
    </xf>
    <xf numFmtId="0" fontId="19" fillId="45" borderId="10" xfId="0" applyFont="1" applyFill="1" applyBorder="1" applyAlignment="1">
      <alignment horizontal="center" vertical="center"/>
    </xf>
    <xf numFmtId="0" fontId="19" fillId="45" borderId="10" xfId="0" applyNumberFormat="1" applyFont="1" applyFill="1" applyBorder="1" applyAlignment="1">
      <alignment horizontal="center" vertical="center" wrapText="1"/>
    </xf>
    <xf numFmtId="0" fontId="19" fillId="45" borderId="10" xfId="0" applyFont="1" applyFill="1" applyBorder="1" applyAlignment="1">
      <alignment horizontal="center" vertical="center" wrapText="1"/>
    </xf>
    <xf numFmtId="0" fontId="19" fillId="32" borderId="10" xfId="0" applyNumberFormat="1" applyFont="1" applyFill="1" applyBorder="1" applyAlignment="1">
      <alignment horizontal="center" vertical="center" wrapText="1"/>
    </xf>
    <xf numFmtId="0" fontId="19" fillId="32" borderId="10" xfId="0" applyFont="1" applyFill="1" applyBorder="1" applyAlignment="1">
      <alignment horizontal="center" vertical="center" wrapText="1"/>
    </xf>
    <xf numFmtId="0" fontId="19" fillId="35" borderId="10" xfId="0" applyNumberFormat="1" applyFont="1" applyFill="1" applyBorder="1" applyAlignment="1">
      <alignment horizontal="center" vertical="center" wrapText="1"/>
    </xf>
    <xf numFmtId="0" fontId="19" fillId="35" borderId="10" xfId="0" applyFont="1" applyFill="1" applyBorder="1" applyAlignment="1">
      <alignment horizontal="center" vertical="center" wrapText="1"/>
    </xf>
    <xf numFmtId="0" fontId="19" fillId="31" borderId="10" xfId="0" applyFont="1" applyFill="1" applyBorder="1" applyAlignment="1">
      <alignment horizontal="center" vertical="center" wrapText="1"/>
    </xf>
    <xf numFmtId="0" fontId="19" fillId="34" borderId="10" xfId="0" applyFont="1" applyFill="1" applyBorder="1" applyAlignment="1">
      <alignment horizontal="center" vertical="center"/>
    </xf>
    <xf numFmtId="0" fontId="19" fillId="24" borderId="10" xfId="0" applyNumberFormat="1" applyFont="1" applyFill="1" applyBorder="1" applyAlignment="1">
      <alignment horizontal="center" vertical="center" wrapText="1"/>
    </xf>
    <xf numFmtId="0" fontId="19" fillId="24" borderId="10" xfId="0" applyFont="1" applyFill="1" applyBorder="1" applyAlignment="1">
      <alignment horizontal="center" vertical="center" wrapText="1"/>
    </xf>
    <xf numFmtId="0" fontId="19" fillId="30" borderId="10" xfId="0" applyNumberFormat="1" applyFont="1" applyFill="1" applyBorder="1" applyAlignment="1">
      <alignment horizontal="center" vertical="center" wrapText="1"/>
    </xf>
    <xf numFmtId="0" fontId="19" fillId="30" borderId="10" xfId="0" applyFont="1" applyFill="1" applyBorder="1" applyAlignment="1">
      <alignment horizontal="center" vertical="center" wrapText="1"/>
    </xf>
    <xf numFmtId="0" fontId="19" fillId="30" borderId="10" xfId="0" applyFont="1" applyFill="1" applyBorder="1" applyAlignment="1">
      <alignment horizontal="center" vertical="center"/>
    </xf>
    <xf numFmtId="0" fontId="0" fillId="30" borderId="10" xfId="0" applyFill="1" applyBorder="1" applyAlignment="1">
      <alignment horizontal="center" vertical="center"/>
    </xf>
    <xf numFmtId="0" fontId="19" fillId="0" borderId="11" xfId="0" applyFont="1" applyBorder="1" applyAlignment="1">
      <alignment horizontal="center" vertical="center"/>
    </xf>
    <xf numFmtId="0" fontId="19" fillId="30" borderId="11" xfId="0" applyFont="1" applyFill="1" applyBorder="1" applyAlignment="1">
      <alignment horizontal="center" vertical="center"/>
    </xf>
    <xf numFmtId="0" fontId="19" fillId="39" borderId="10" xfId="0" applyNumberFormat="1" applyFont="1" applyFill="1" applyBorder="1" applyAlignment="1">
      <alignment horizontal="center" vertical="center" wrapText="1"/>
    </xf>
    <xf numFmtId="0" fontId="19" fillId="39" borderId="10" xfId="0" applyFont="1" applyFill="1" applyBorder="1" applyAlignment="1">
      <alignment horizontal="center" vertical="center" wrapText="1"/>
    </xf>
    <xf numFmtId="188" fontId="19" fillId="31" borderId="10" xfId="0" applyNumberFormat="1" applyFont="1" applyFill="1" applyBorder="1" applyAlignment="1">
      <alignment horizontal="center" vertical="center"/>
    </xf>
    <xf numFmtId="188" fontId="19" fillId="31" borderId="10" xfId="0" applyNumberFormat="1" applyFont="1" applyFill="1" applyBorder="1" applyAlignment="1">
      <alignment horizontal="center" vertical="center"/>
    </xf>
    <xf numFmtId="0" fontId="0" fillId="30" borderId="10" xfId="0" applyFill="1" applyBorder="1" applyAlignment="1">
      <alignment horizontal="center" vertical="center" wrapText="1"/>
    </xf>
    <xf numFmtId="0" fontId="19" fillId="25" borderId="10" xfId="0" applyFont="1" applyFill="1" applyBorder="1" applyAlignment="1">
      <alignment horizontal="center" vertical="center"/>
    </xf>
    <xf numFmtId="0" fontId="19" fillId="26" borderId="10" xfId="0" applyFont="1" applyFill="1" applyBorder="1" applyAlignment="1">
      <alignment horizontal="center" vertical="center"/>
    </xf>
    <xf numFmtId="0" fontId="20" fillId="0" borderId="10" xfId="59" applyFont="1" applyFill="1" applyBorder="1" applyAlignment="1">
      <alignment horizontal="center" vertical="center" wrapText="1"/>
    </xf>
    <xf numFmtId="0" fontId="19" fillId="29" borderId="18" xfId="58" applyFont="1" applyFill="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19" fillId="29" borderId="11" xfId="58" applyFont="1" applyFill="1" applyBorder="1" applyAlignment="1">
      <alignment horizontal="center" vertical="center"/>
    </xf>
    <xf numFmtId="0" fontId="0" fillId="0" borderId="21" xfId="0" applyBorder="1" applyAlignment="1">
      <alignment horizontal="center" vertical="center"/>
    </xf>
    <xf numFmtId="0" fontId="19" fillId="0" borderId="0" xfId="0" applyFont="1" applyAlignment="1">
      <alignment vertical="center" wrapText="1"/>
    </xf>
    <xf numFmtId="0" fontId="23" fillId="0" borderId="22"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18" xfId="0" applyFont="1" applyBorder="1" applyAlignment="1">
      <alignment horizontal="center" vertical="center" wrapText="1"/>
    </xf>
    <xf numFmtId="0" fontId="0" fillId="0" borderId="20" xfId="0" applyBorder="1" applyAlignment="1">
      <alignment horizontal="center" vertical="center" wrapText="1"/>
    </xf>
    <xf numFmtId="0" fontId="20" fillId="0" borderId="18" xfId="59" applyFont="1" applyFill="1" applyBorder="1" applyAlignment="1">
      <alignment horizontal="center" vertical="center" wrapText="1"/>
    </xf>
    <xf numFmtId="0" fontId="20" fillId="0" borderId="18" xfId="59" applyFont="1" applyFill="1" applyBorder="1" applyAlignment="1">
      <alignment horizontal="center" vertical="center" wrapText="1"/>
    </xf>
    <xf numFmtId="0" fontId="24" fillId="0" borderId="12" xfId="0" applyFont="1" applyBorder="1" applyAlignment="1">
      <alignment horizontal="center" vertical="center" wrapText="1"/>
    </xf>
    <xf numFmtId="0" fontId="24" fillId="0" borderId="0" xfId="0" applyFont="1" applyBorder="1" applyAlignment="1">
      <alignment horizontal="center" vertical="center" wrapText="1"/>
    </xf>
    <xf numFmtId="0" fontId="23" fillId="0" borderId="14" xfId="0" applyFont="1" applyBorder="1" applyAlignment="1">
      <alignment horizontal="left" vertical="center" wrapText="1"/>
    </xf>
    <xf numFmtId="0" fontId="23" fillId="0" borderId="11" xfId="0" applyFont="1" applyBorder="1" applyAlignment="1">
      <alignment horizontal="center" vertical="center" wrapText="1"/>
    </xf>
    <xf numFmtId="0" fontId="20" fillId="0" borderId="18" xfId="59" applyFont="1" applyFill="1" applyBorder="1" applyAlignment="1">
      <alignment horizontal="center" vertical="center" wrapText="1"/>
    </xf>
    <xf numFmtId="0" fontId="19" fillId="0" borderId="0" xfId="0" applyFont="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25"/>
  <sheetViews>
    <sheetView zoomScalePageLayoutView="0" workbookViewId="0" topLeftCell="A1">
      <selection activeCell="A1" sqref="A1:IV16384"/>
    </sheetView>
  </sheetViews>
  <sheetFormatPr defaultColWidth="9.00390625" defaultRowHeight="14.25"/>
  <cols>
    <col min="1" max="1" width="3.00390625" style="0" customWidth="1"/>
    <col min="2" max="2" width="5.875" style="11" customWidth="1"/>
    <col min="3" max="3" width="12.125" style="0" customWidth="1"/>
    <col min="4" max="4" width="12.00390625" style="0" customWidth="1"/>
    <col min="5" max="5" width="7.375" style="11" customWidth="1"/>
    <col min="6" max="6" width="7.875" style="0" customWidth="1"/>
    <col min="7" max="7" width="7.50390625" style="0" customWidth="1"/>
    <col min="8" max="8" width="13.25390625" style="0" customWidth="1"/>
    <col min="9" max="9" width="12.375" style="0" customWidth="1"/>
    <col min="10" max="10" width="9.375" style="7" customWidth="1"/>
    <col min="11" max="11" width="10.25390625" style="0" customWidth="1"/>
    <col min="12" max="12" width="8.875" style="0" customWidth="1"/>
    <col min="13" max="13" width="10.50390625" style="0" customWidth="1"/>
    <col min="14" max="14" width="19.375" style="13" customWidth="1"/>
    <col min="15" max="15" width="9.375" style="0" customWidth="1"/>
  </cols>
  <sheetData>
    <row r="1" spans="1:15" ht="22.5">
      <c r="A1" s="59" t="s">
        <v>216</v>
      </c>
      <c r="B1" s="60"/>
      <c r="C1" s="60"/>
      <c r="D1" s="61"/>
      <c r="E1" s="61"/>
      <c r="F1" s="61"/>
      <c r="G1" s="61"/>
      <c r="H1" s="61"/>
      <c r="I1" s="61"/>
      <c r="J1" s="61"/>
      <c r="K1" s="62"/>
      <c r="L1" s="62"/>
      <c r="M1" s="62"/>
      <c r="N1" s="62"/>
      <c r="O1" s="62"/>
    </row>
    <row r="2" spans="1:15" ht="19.5" customHeight="1">
      <c r="A2" s="84" t="s">
        <v>124</v>
      </c>
      <c r="B2" s="72" t="s">
        <v>125</v>
      </c>
      <c r="C2" s="72" t="s">
        <v>126</v>
      </c>
      <c r="D2" s="72" t="s">
        <v>127</v>
      </c>
      <c r="E2" s="72" t="s">
        <v>128</v>
      </c>
      <c r="F2" s="72" t="s">
        <v>157</v>
      </c>
      <c r="G2" s="64" t="s">
        <v>158</v>
      </c>
      <c r="H2" s="64" t="s">
        <v>159</v>
      </c>
      <c r="I2" s="192"/>
      <c r="J2" s="64" t="s">
        <v>164</v>
      </c>
      <c r="K2" s="64" t="s">
        <v>160</v>
      </c>
      <c r="L2" s="64" t="s">
        <v>156</v>
      </c>
      <c r="M2" s="72" t="s">
        <v>161</v>
      </c>
      <c r="N2" s="57" t="s">
        <v>34</v>
      </c>
      <c r="O2" s="72" t="s">
        <v>215</v>
      </c>
    </row>
    <row r="3" spans="1:15" ht="14.25">
      <c r="A3" s="85"/>
      <c r="B3" s="72"/>
      <c r="C3" s="72"/>
      <c r="D3" s="72"/>
      <c r="E3" s="72"/>
      <c r="F3" s="72"/>
      <c r="G3" s="64"/>
      <c r="H3" s="192"/>
      <c r="I3" s="192"/>
      <c r="J3" s="64"/>
      <c r="K3" s="64"/>
      <c r="L3" s="64"/>
      <c r="M3" s="72"/>
      <c r="N3" s="58"/>
      <c r="O3" s="195"/>
    </row>
    <row r="4" spans="1:15" ht="21.75" customHeight="1">
      <c r="A4" s="86">
        <v>1</v>
      </c>
      <c r="B4" s="149" t="s">
        <v>95</v>
      </c>
      <c r="C4" s="63" t="s">
        <v>0</v>
      </c>
      <c r="D4" s="88" t="s">
        <v>1</v>
      </c>
      <c r="E4" s="149" t="s">
        <v>96</v>
      </c>
      <c r="F4" s="63">
        <v>360000</v>
      </c>
      <c r="G4" s="63">
        <v>2016.8</v>
      </c>
      <c r="H4" s="63" t="s">
        <v>35</v>
      </c>
      <c r="I4" s="93"/>
      <c r="J4" s="63">
        <v>330000</v>
      </c>
      <c r="K4" s="63">
        <v>330000</v>
      </c>
      <c r="L4" s="63">
        <v>30000</v>
      </c>
      <c r="M4" s="63"/>
      <c r="N4" s="143" t="s">
        <v>206</v>
      </c>
      <c r="O4" s="88" t="s">
        <v>219</v>
      </c>
    </row>
    <row r="5" spans="1:15" ht="21" customHeight="1">
      <c r="A5" s="87"/>
      <c r="B5" s="149"/>
      <c r="C5" s="63"/>
      <c r="D5" s="88"/>
      <c r="E5" s="149"/>
      <c r="F5" s="63"/>
      <c r="G5" s="63"/>
      <c r="H5" s="63" t="s">
        <v>36</v>
      </c>
      <c r="I5" s="93"/>
      <c r="J5" s="63"/>
      <c r="K5" s="63"/>
      <c r="L5" s="63"/>
      <c r="M5" s="63"/>
      <c r="N5" s="144"/>
      <c r="O5" s="88"/>
    </row>
    <row r="6" spans="1:15" ht="22.5" customHeight="1">
      <c r="A6" s="87"/>
      <c r="B6" s="149"/>
      <c r="C6" s="63"/>
      <c r="D6" s="88"/>
      <c r="E6" s="149"/>
      <c r="F6" s="63"/>
      <c r="G6" s="63"/>
      <c r="H6" s="63" t="s">
        <v>37</v>
      </c>
      <c r="I6" s="93" t="s">
        <v>37</v>
      </c>
      <c r="J6" s="1"/>
      <c r="K6" s="63"/>
      <c r="L6" s="63"/>
      <c r="M6" s="63"/>
      <c r="N6" s="144"/>
      <c r="O6" s="88"/>
    </row>
    <row r="7" spans="1:15" ht="36" customHeight="1">
      <c r="A7" s="87"/>
      <c r="B7" s="149"/>
      <c r="C7" s="63"/>
      <c r="D7" s="88"/>
      <c r="E7" s="149"/>
      <c r="F7" s="63"/>
      <c r="G7" s="63"/>
      <c r="H7" s="63" t="s">
        <v>38</v>
      </c>
      <c r="I7" s="93" t="s">
        <v>38</v>
      </c>
      <c r="J7" s="1"/>
      <c r="K7" s="63"/>
      <c r="L7" s="63"/>
      <c r="M7" s="63"/>
      <c r="N7" s="144"/>
      <c r="O7" s="88"/>
    </row>
    <row r="8" spans="1:15" ht="14.25" customHeight="1">
      <c r="A8" s="186">
        <v>2</v>
      </c>
      <c r="B8" s="149"/>
      <c r="C8" s="66" t="s">
        <v>0</v>
      </c>
      <c r="D8" s="130" t="s">
        <v>97</v>
      </c>
      <c r="E8" s="178" t="s">
        <v>98</v>
      </c>
      <c r="F8" s="66">
        <v>160000</v>
      </c>
      <c r="G8" s="66">
        <v>2015.8</v>
      </c>
      <c r="H8" s="66" t="s">
        <v>39</v>
      </c>
      <c r="I8" s="93"/>
      <c r="J8" s="23">
        <v>28000</v>
      </c>
      <c r="K8" s="191">
        <f>SUM(J8:J19)</f>
        <v>129723.6</v>
      </c>
      <c r="L8" s="190">
        <f>F8-K8</f>
        <v>30276.399999999994</v>
      </c>
      <c r="M8" s="66"/>
      <c r="N8" s="139" t="s">
        <v>152</v>
      </c>
      <c r="O8" s="66"/>
    </row>
    <row r="9" spans="1:15" ht="14.25">
      <c r="A9" s="186"/>
      <c r="B9" s="149"/>
      <c r="C9" s="66"/>
      <c r="D9" s="130"/>
      <c r="E9" s="178"/>
      <c r="F9" s="66"/>
      <c r="G9" s="66"/>
      <c r="H9" s="66" t="s">
        <v>40</v>
      </c>
      <c r="I9" s="93" t="s">
        <v>40</v>
      </c>
      <c r="J9" s="23">
        <v>23000</v>
      </c>
      <c r="K9" s="191"/>
      <c r="L9" s="191"/>
      <c r="M9" s="66"/>
      <c r="N9" s="140"/>
      <c r="O9" s="66"/>
    </row>
    <row r="10" spans="1:15" ht="14.25">
      <c r="A10" s="186"/>
      <c r="B10" s="149"/>
      <c r="C10" s="66"/>
      <c r="D10" s="130"/>
      <c r="E10" s="178"/>
      <c r="F10" s="66"/>
      <c r="G10" s="66"/>
      <c r="H10" s="66" t="s">
        <v>41</v>
      </c>
      <c r="I10" s="93" t="s">
        <v>41</v>
      </c>
      <c r="J10" s="23">
        <v>7387</v>
      </c>
      <c r="K10" s="191"/>
      <c r="L10" s="191"/>
      <c r="M10" s="66"/>
      <c r="N10" s="140"/>
      <c r="O10" s="66"/>
    </row>
    <row r="11" spans="1:15" ht="14.25">
      <c r="A11" s="186"/>
      <c r="B11" s="149"/>
      <c r="C11" s="66"/>
      <c r="D11" s="130"/>
      <c r="E11" s="178"/>
      <c r="F11" s="66"/>
      <c r="G11" s="66"/>
      <c r="H11" s="66" t="s">
        <v>42</v>
      </c>
      <c r="I11" s="93" t="s">
        <v>42</v>
      </c>
      <c r="J11" s="23">
        <v>3680</v>
      </c>
      <c r="K11" s="191"/>
      <c r="L11" s="191"/>
      <c r="M11" s="66"/>
      <c r="N11" s="140"/>
      <c r="O11" s="66"/>
    </row>
    <row r="12" spans="1:15" ht="14.25">
      <c r="A12" s="186"/>
      <c r="B12" s="149"/>
      <c r="C12" s="66"/>
      <c r="D12" s="130"/>
      <c r="E12" s="178"/>
      <c r="F12" s="66"/>
      <c r="G12" s="66"/>
      <c r="H12" s="66" t="s">
        <v>43</v>
      </c>
      <c r="I12" s="93" t="s">
        <v>43</v>
      </c>
      <c r="J12" s="23">
        <v>6556.6</v>
      </c>
      <c r="K12" s="191"/>
      <c r="L12" s="191"/>
      <c r="M12" s="66"/>
      <c r="N12" s="140"/>
      <c r="O12" s="66"/>
    </row>
    <row r="13" spans="1:15" ht="14.25">
      <c r="A13" s="186"/>
      <c r="B13" s="149"/>
      <c r="C13" s="66"/>
      <c r="D13" s="130"/>
      <c r="E13" s="178"/>
      <c r="F13" s="66"/>
      <c r="G13" s="66"/>
      <c r="H13" s="66" t="s">
        <v>44</v>
      </c>
      <c r="I13" s="93" t="s">
        <v>44</v>
      </c>
      <c r="J13" s="23">
        <v>19800</v>
      </c>
      <c r="K13" s="191"/>
      <c r="L13" s="191"/>
      <c r="M13" s="66"/>
      <c r="N13" s="140"/>
      <c r="O13" s="66"/>
    </row>
    <row r="14" spans="1:15" ht="14.25">
      <c r="A14" s="186"/>
      <c r="B14" s="149"/>
      <c r="C14" s="66"/>
      <c r="D14" s="130"/>
      <c r="E14" s="178"/>
      <c r="F14" s="66"/>
      <c r="G14" s="66"/>
      <c r="H14" s="66" t="s">
        <v>45</v>
      </c>
      <c r="I14" s="93" t="s">
        <v>45</v>
      </c>
      <c r="J14" s="23">
        <v>3000</v>
      </c>
      <c r="K14" s="191"/>
      <c r="L14" s="191"/>
      <c r="M14" s="66"/>
      <c r="N14" s="140"/>
      <c r="O14" s="66"/>
    </row>
    <row r="15" spans="1:15" ht="14.25">
      <c r="A15" s="186"/>
      <c r="B15" s="149"/>
      <c r="C15" s="66"/>
      <c r="D15" s="130"/>
      <c r="E15" s="178"/>
      <c r="F15" s="66"/>
      <c r="G15" s="66"/>
      <c r="H15" s="66" t="s">
        <v>46</v>
      </c>
      <c r="I15" s="93" t="s">
        <v>46</v>
      </c>
      <c r="J15" s="23">
        <v>7360</v>
      </c>
      <c r="K15" s="191"/>
      <c r="L15" s="191"/>
      <c r="M15" s="66"/>
      <c r="N15" s="140"/>
      <c r="O15" s="66"/>
    </row>
    <row r="16" spans="1:15" ht="14.25">
      <c r="A16" s="186"/>
      <c r="B16" s="149"/>
      <c r="C16" s="66"/>
      <c r="D16" s="130"/>
      <c r="E16" s="178"/>
      <c r="F16" s="66"/>
      <c r="G16" s="66"/>
      <c r="H16" s="66" t="s">
        <v>47</v>
      </c>
      <c r="I16" s="93" t="s">
        <v>47</v>
      </c>
      <c r="J16" s="40"/>
      <c r="K16" s="191"/>
      <c r="L16" s="191"/>
      <c r="M16" s="66"/>
      <c r="N16" s="140"/>
      <c r="O16" s="66"/>
    </row>
    <row r="17" spans="1:15" ht="14.25">
      <c r="A17" s="186"/>
      <c r="B17" s="149"/>
      <c r="C17" s="66"/>
      <c r="D17" s="130"/>
      <c r="E17" s="178"/>
      <c r="F17" s="66"/>
      <c r="G17" s="66"/>
      <c r="H17" s="66" t="s">
        <v>48</v>
      </c>
      <c r="I17" s="93" t="s">
        <v>48</v>
      </c>
      <c r="J17" s="23"/>
      <c r="K17" s="191"/>
      <c r="L17" s="191"/>
      <c r="M17" s="66"/>
      <c r="N17" s="140"/>
      <c r="O17" s="66"/>
    </row>
    <row r="18" spans="1:15" ht="14.25">
      <c r="A18" s="186"/>
      <c r="B18" s="149"/>
      <c r="C18" s="66"/>
      <c r="D18" s="130"/>
      <c r="E18" s="178"/>
      <c r="F18" s="66"/>
      <c r="G18" s="66"/>
      <c r="H18" s="66" t="s">
        <v>131</v>
      </c>
      <c r="I18" s="93" t="s">
        <v>131</v>
      </c>
      <c r="J18" s="23">
        <v>940</v>
      </c>
      <c r="K18" s="191"/>
      <c r="L18" s="191"/>
      <c r="M18" s="66"/>
      <c r="N18" s="140"/>
      <c r="O18" s="66"/>
    </row>
    <row r="19" spans="1:15" ht="14.25">
      <c r="A19" s="186"/>
      <c r="B19" s="149"/>
      <c r="C19" s="66"/>
      <c r="D19" s="130"/>
      <c r="E19" s="178"/>
      <c r="F19" s="66"/>
      <c r="G19" s="66"/>
      <c r="H19" s="66" t="s">
        <v>49</v>
      </c>
      <c r="I19" s="93" t="s">
        <v>49</v>
      </c>
      <c r="J19" s="23">
        <v>30000</v>
      </c>
      <c r="K19" s="191"/>
      <c r="L19" s="191"/>
      <c r="M19" s="66"/>
      <c r="N19" s="140"/>
      <c r="O19" s="66"/>
    </row>
    <row r="20" spans="1:15" ht="14.25">
      <c r="A20" s="87">
        <v>3</v>
      </c>
      <c r="B20" s="149"/>
      <c r="C20" s="68" t="s">
        <v>0</v>
      </c>
      <c r="D20" s="174" t="s">
        <v>2</v>
      </c>
      <c r="E20" s="175" t="s">
        <v>99</v>
      </c>
      <c r="F20" s="68">
        <v>35000</v>
      </c>
      <c r="G20" s="68">
        <v>2015.12</v>
      </c>
      <c r="H20" s="68" t="s">
        <v>50</v>
      </c>
      <c r="I20" s="93"/>
      <c r="J20" s="24">
        <v>3622</v>
      </c>
      <c r="K20" s="68">
        <f>SUM(J20:J24)</f>
        <v>33584</v>
      </c>
      <c r="L20" s="68">
        <v>0</v>
      </c>
      <c r="M20" s="68">
        <v>1416</v>
      </c>
      <c r="N20" s="141" t="s">
        <v>145</v>
      </c>
      <c r="O20" s="68"/>
    </row>
    <row r="21" spans="1:15" ht="14.25">
      <c r="A21" s="87"/>
      <c r="B21" s="149"/>
      <c r="C21" s="68"/>
      <c r="D21" s="174"/>
      <c r="E21" s="175"/>
      <c r="F21" s="68"/>
      <c r="G21" s="68"/>
      <c r="H21" s="68" t="s">
        <v>51</v>
      </c>
      <c r="I21" s="93" t="s">
        <v>51</v>
      </c>
      <c r="J21" s="24">
        <v>10260</v>
      </c>
      <c r="K21" s="68"/>
      <c r="L21" s="68"/>
      <c r="M21" s="68"/>
      <c r="N21" s="113"/>
      <c r="O21" s="68"/>
    </row>
    <row r="22" spans="1:15" ht="14.25">
      <c r="A22" s="87"/>
      <c r="B22" s="149"/>
      <c r="C22" s="68"/>
      <c r="D22" s="174"/>
      <c r="E22" s="175"/>
      <c r="F22" s="68"/>
      <c r="G22" s="68"/>
      <c r="H22" s="68" t="s">
        <v>52</v>
      </c>
      <c r="I22" s="93" t="s">
        <v>52</v>
      </c>
      <c r="J22" s="24">
        <v>4714</v>
      </c>
      <c r="K22" s="68"/>
      <c r="L22" s="68"/>
      <c r="M22" s="68"/>
      <c r="N22" s="113"/>
      <c r="O22" s="68"/>
    </row>
    <row r="23" spans="1:15" ht="14.25">
      <c r="A23" s="87"/>
      <c r="B23" s="149"/>
      <c r="C23" s="68"/>
      <c r="D23" s="174"/>
      <c r="E23" s="175"/>
      <c r="F23" s="68"/>
      <c r="G23" s="68"/>
      <c r="H23" s="68" t="s">
        <v>53</v>
      </c>
      <c r="I23" s="93" t="s">
        <v>53</v>
      </c>
      <c r="J23" s="24">
        <v>10200</v>
      </c>
      <c r="K23" s="68"/>
      <c r="L23" s="68"/>
      <c r="M23" s="68"/>
      <c r="N23" s="113"/>
      <c r="O23" s="68"/>
    </row>
    <row r="24" spans="1:15" ht="14.25">
      <c r="A24" s="146"/>
      <c r="B24" s="149"/>
      <c r="C24" s="68"/>
      <c r="D24" s="174"/>
      <c r="E24" s="175"/>
      <c r="F24" s="68"/>
      <c r="G24" s="68"/>
      <c r="H24" s="68" t="s">
        <v>54</v>
      </c>
      <c r="I24" s="93" t="s">
        <v>54</v>
      </c>
      <c r="J24" s="24">
        <v>4788</v>
      </c>
      <c r="K24" s="68"/>
      <c r="L24" s="68"/>
      <c r="M24" s="68"/>
      <c r="N24" s="113"/>
      <c r="O24" s="68"/>
    </row>
    <row r="25" spans="1:15" ht="14.25">
      <c r="A25" s="87">
        <v>4</v>
      </c>
      <c r="B25" s="149" t="s">
        <v>3</v>
      </c>
      <c r="C25" s="73" t="s">
        <v>4</v>
      </c>
      <c r="D25" s="165" t="s">
        <v>5</v>
      </c>
      <c r="E25" s="167" t="s">
        <v>100</v>
      </c>
      <c r="F25" s="73">
        <v>150000</v>
      </c>
      <c r="G25" s="73">
        <v>2015.8</v>
      </c>
      <c r="H25" s="73" t="s">
        <v>55</v>
      </c>
      <c r="I25" s="93"/>
      <c r="J25" s="25">
        <v>2646</v>
      </c>
      <c r="K25" s="73">
        <f>J26+J25</f>
        <v>128647</v>
      </c>
      <c r="L25" s="81">
        <v>0</v>
      </c>
      <c r="M25" s="89" t="s">
        <v>148</v>
      </c>
      <c r="N25" s="145" t="s">
        <v>33</v>
      </c>
      <c r="O25" s="73"/>
    </row>
    <row r="26" spans="1:15" ht="43.5" customHeight="1">
      <c r="A26" s="87"/>
      <c r="B26" s="149"/>
      <c r="C26" s="73"/>
      <c r="D26" s="165"/>
      <c r="E26" s="167"/>
      <c r="F26" s="73"/>
      <c r="G26" s="73"/>
      <c r="H26" s="73" t="s">
        <v>56</v>
      </c>
      <c r="I26" s="93" t="s">
        <v>56</v>
      </c>
      <c r="J26" s="25">
        <v>126001</v>
      </c>
      <c r="K26" s="73"/>
      <c r="L26" s="81"/>
      <c r="M26" s="89"/>
      <c r="N26" s="145"/>
      <c r="O26" s="73"/>
    </row>
    <row r="27" spans="1:15" ht="17.25" customHeight="1">
      <c r="A27" s="86">
        <v>5</v>
      </c>
      <c r="B27" s="149"/>
      <c r="C27" s="91" t="s">
        <v>6</v>
      </c>
      <c r="D27" s="188" t="s">
        <v>7</v>
      </c>
      <c r="E27" s="189" t="s">
        <v>101</v>
      </c>
      <c r="F27" s="91">
        <v>150000</v>
      </c>
      <c r="G27" s="91">
        <v>2015.8</v>
      </c>
      <c r="H27" s="91" t="s">
        <v>57</v>
      </c>
      <c r="I27" s="93"/>
      <c r="J27" s="41">
        <v>57650</v>
      </c>
      <c r="K27" s="91">
        <f>J28+J27</f>
        <v>113650</v>
      </c>
      <c r="L27" s="92">
        <v>0</v>
      </c>
      <c r="M27" s="90" t="s">
        <v>149</v>
      </c>
      <c r="N27" s="142" t="s">
        <v>33</v>
      </c>
      <c r="O27" s="91"/>
    </row>
    <row r="28" spans="1:15" ht="24" customHeight="1">
      <c r="A28" s="87"/>
      <c r="B28" s="149"/>
      <c r="C28" s="91"/>
      <c r="D28" s="188"/>
      <c r="E28" s="189"/>
      <c r="F28" s="91"/>
      <c r="G28" s="91"/>
      <c r="H28" s="91" t="s">
        <v>58</v>
      </c>
      <c r="I28" s="93" t="s">
        <v>58</v>
      </c>
      <c r="J28" s="41">
        <v>56000</v>
      </c>
      <c r="K28" s="91"/>
      <c r="L28" s="92"/>
      <c r="M28" s="90"/>
      <c r="N28" s="142"/>
      <c r="O28" s="91"/>
    </row>
    <row r="29" spans="1:15" s="22" customFormat="1" ht="14.25" customHeight="1">
      <c r="A29" s="187">
        <v>6</v>
      </c>
      <c r="B29" s="149" t="s">
        <v>8</v>
      </c>
      <c r="C29" s="70" t="s">
        <v>0</v>
      </c>
      <c r="D29" s="182" t="s">
        <v>9</v>
      </c>
      <c r="E29" s="183" t="s">
        <v>102</v>
      </c>
      <c r="F29" s="70">
        <v>50000</v>
      </c>
      <c r="G29" s="70">
        <v>2015.8</v>
      </c>
      <c r="H29" s="70" t="s">
        <v>59</v>
      </c>
      <c r="I29" s="185"/>
      <c r="J29" s="26">
        <v>2800</v>
      </c>
      <c r="K29" s="184">
        <f>SUM(J29:J36)</f>
        <v>25748.12</v>
      </c>
      <c r="L29" s="70">
        <f>F29-K29</f>
        <v>24251.88</v>
      </c>
      <c r="M29" s="70"/>
      <c r="N29" s="134" t="s">
        <v>209</v>
      </c>
      <c r="O29" s="136"/>
    </row>
    <row r="30" spans="1:15" s="22" customFormat="1" ht="14.25">
      <c r="A30" s="187"/>
      <c r="B30" s="149"/>
      <c r="C30" s="70"/>
      <c r="D30" s="182"/>
      <c r="E30" s="183"/>
      <c r="F30" s="70"/>
      <c r="G30" s="70"/>
      <c r="H30" s="70" t="s">
        <v>60</v>
      </c>
      <c r="I30" s="185" t="s">
        <v>60</v>
      </c>
      <c r="J30" s="26">
        <v>16800</v>
      </c>
      <c r="K30" s="184"/>
      <c r="L30" s="70"/>
      <c r="M30" s="70"/>
      <c r="N30" s="135"/>
      <c r="O30" s="136"/>
    </row>
    <row r="31" spans="1:15" s="22" customFormat="1" ht="14.25">
      <c r="A31" s="187"/>
      <c r="B31" s="149"/>
      <c r="C31" s="70"/>
      <c r="D31" s="182"/>
      <c r="E31" s="183"/>
      <c r="F31" s="70"/>
      <c r="G31" s="70"/>
      <c r="H31" s="70" t="s">
        <v>61</v>
      </c>
      <c r="I31" s="185" t="s">
        <v>61</v>
      </c>
      <c r="J31" s="26">
        <v>5288.12</v>
      </c>
      <c r="K31" s="184"/>
      <c r="L31" s="70"/>
      <c r="M31" s="70"/>
      <c r="N31" s="135"/>
      <c r="O31" s="136"/>
    </row>
    <row r="32" spans="1:15" s="22" customFormat="1" ht="14.25">
      <c r="A32" s="187"/>
      <c r="B32" s="149"/>
      <c r="C32" s="70"/>
      <c r="D32" s="182"/>
      <c r="E32" s="183"/>
      <c r="F32" s="70"/>
      <c r="G32" s="70"/>
      <c r="H32" s="70" t="s">
        <v>129</v>
      </c>
      <c r="I32" s="185" t="s">
        <v>129</v>
      </c>
      <c r="J32" s="26">
        <v>860</v>
      </c>
      <c r="K32" s="184"/>
      <c r="L32" s="70"/>
      <c r="M32" s="70"/>
      <c r="N32" s="135"/>
      <c r="O32" s="136"/>
    </row>
    <row r="33" spans="1:15" s="22" customFormat="1" ht="14.25">
      <c r="A33" s="187"/>
      <c r="B33" s="149"/>
      <c r="C33" s="70"/>
      <c r="D33" s="182"/>
      <c r="E33" s="183"/>
      <c r="F33" s="70"/>
      <c r="G33" s="70"/>
      <c r="H33" s="70" t="s">
        <v>210</v>
      </c>
      <c r="I33" s="185" t="s">
        <v>210</v>
      </c>
      <c r="J33" s="26"/>
      <c r="K33" s="184"/>
      <c r="L33" s="70"/>
      <c r="M33" s="70"/>
      <c r="N33" s="135"/>
      <c r="O33" s="136"/>
    </row>
    <row r="34" spans="1:15" s="22" customFormat="1" ht="14.25">
      <c r="A34" s="187"/>
      <c r="B34" s="149"/>
      <c r="C34" s="70"/>
      <c r="D34" s="182"/>
      <c r="E34" s="183"/>
      <c r="F34" s="70"/>
      <c r="G34" s="70"/>
      <c r="H34" s="70" t="s">
        <v>212</v>
      </c>
      <c r="I34" s="185" t="s">
        <v>212</v>
      </c>
      <c r="J34" s="26"/>
      <c r="K34" s="184"/>
      <c r="L34" s="70"/>
      <c r="M34" s="70"/>
      <c r="N34" s="135"/>
      <c r="O34" s="136"/>
    </row>
    <row r="35" spans="1:15" s="22" customFormat="1" ht="14.25">
      <c r="A35" s="187"/>
      <c r="B35" s="149"/>
      <c r="C35" s="70"/>
      <c r="D35" s="182"/>
      <c r="E35" s="183"/>
      <c r="F35" s="70"/>
      <c r="G35" s="70"/>
      <c r="H35" s="70" t="s">
        <v>168</v>
      </c>
      <c r="I35" s="185" t="s">
        <v>168</v>
      </c>
      <c r="J35" s="26"/>
      <c r="K35" s="184"/>
      <c r="L35" s="70"/>
      <c r="M35" s="70"/>
      <c r="N35" s="135"/>
      <c r="O35" s="136"/>
    </row>
    <row r="36" spans="1:15" s="22" customFormat="1" ht="17.25" customHeight="1">
      <c r="A36" s="187"/>
      <c r="B36" s="149"/>
      <c r="C36" s="70"/>
      <c r="D36" s="182"/>
      <c r="E36" s="183"/>
      <c r="F36" s="70"/>
      <c r="G36" s="70"/>
      <c r="H36" s="70" t="s">
        <v>211</v>
      </c>
      <c r="I36" s="185" t="s">
        <v>46</v>
      </c>
      <c r="J36" s="26"/>
      <c r="K36" s="184"/>
      <c r="L36" s="70"/>
      <c r="M36" s="70"/>
      <c r="N36" s="135"/>
      <c r="O36" s="136"/>
    </row>
    <row r="37" spans="1:15" ht="14.25">
      <c r="A37" s="186">
        <v>7</v>
      </c>
      <c r="B37" s="149"/>
      <c r="C37" s="71"/>
      <c r="D37" s="169" t="s">
        <v>10</v>
      </c>
      <c r="E37" s="170" t="s">
        <v>103</v>
      </c>
      <c r="F37" s="71">
        <v>50000</v>
      </c>
      <c r="G37" s="71">
        <v>2015.8</v>
      </c>
      <c r="H37" s="71" t="s">
        <v>62</v>
      </c>
      <c r="I37" s="93"/>
      <c r="J37" s="27">
        <v>22400</v>
      </c>
      <c r="K37" s="71">
        <f>SUM(J37:J41)</f>
        <v>38742.5</v>
      </c>
      <c r="L37" s="179">
        <v>11257.5</v>
      </c>
      <c r="M37" s="71"/>
      <c r="N37" s="137" t="s">
        <v>146</v>
      </c>
      <c r="O37" s="71"/>
    </row>
    <row r="38" spans="1:15" ht="14.25">
      <c r="A38" s="186"/>
      <c r="B38" s="149"/>
      <c r="C38" s="71"/>
      <c r="D38" s="169"/>
      <c r="E38" s="170"/>
      <c r="F38" s="71"/>
      <c r="G38" s="71"/>
      <c r="H38" s="71" t="s">
        <v>63</v>
      </c>
      <c r="I38" s="93" t="s">
        <v>63</v>
      </c>
      <c r="J38" s="27">
        <v>1732.5</v>
      </c>
      <c r="K38" s="71"/>
      <c r="L38" s="179"/>
      <c r="M38" s="71"/>
      <c r="N38" s="137"/>
      <c r="O38" s="71"/>
    </row>
    <row r="39" spans="1:15" ht="14.25">
      <c r="A39" s="186"/>
      <c r="B39" s="149"/>
      <c r="C39" s="71"/>
      <c r="D39" s="169"/>
      <c r="E39" s="170"/>
      <c r="F39" s="71"/>
      <c r="G39" s="71"/>
      <c r="H39" s="71" t="s">
        <v>64</v>
      </c>
      <c r="I39" s="93" t="s">
        <v>64</v>
      </c>
      <c r="J39" s="27">
        <v>13410</v>
      </c>
      <c r="K39" s="71"/>
      <c r="L39" s="179"/>
      <c r="M39" s="71"/>
      <c r="N39" s="137"/>
      <c r="O39" s="71"/>
    </row>
    <row r="40" spans="1:15" ht="14.25">
      <c r="A40" s="186"/>
      <c r="B40" s="149"/>
      <c r="C40" s="71"/>
      <c r="D40" s="169"/>
      <c r="E40" s="170"/>
      <c r="F40" s="71"/>
      <c r="G40" s="71"/>
      <c r="H40" s="71" t="s">
        <v>65</v>
      </c>
      <c r="I40" s="93" t="s">
        <v>65</v>
      </c>
      <c r="J40" s="27">
        <v>1200</v>
      </c>
      <c r="K40" s="71"/>
      <c r="L40" s="179"/>
      <c r="M40" s="71"/>
      <c r="N40" s="137"/>
      <c r="O40" s="71"/>
    </row>
    <row r="41" spans="1:15" ht="14.25">
      <c r="A41" s="186"/>
      <c r="B41" s="149"/>
      <c r="C41" s="71"/>
      <c r="D41" s="169"/>
      <c r="E41" s="170"/>
      <c r="F41" s="71"/>
      <c r="G41" s="71"/>
      <c r="H41" s="71" t="s">
        <v>66</v>
      </c>
      <c r="I41" s="93" t="s">
        <v>66</v>
      </c>
      <c r="J41" s="27"/>
      <c r="K41" s="71"/>
      <c r="L41" s="179"/>
      <c r="M41" s="71"/>
      <c r="N41" s="137"/>
      <c r="O41" s="71"/>
    </row>
    <row r="42" spans="1:15" ht="14.25">
      <c r="A42" s="186"/>
      <c r="B42" s="149"/>
      <c r="C42" s="71"/>
      <c r="D42" s="169"/>
      <c r="E42" s="170"/>
      <c r="F42" s="71"/>
      <c r="G42" s="71"/>
      <c r="H42" s="71" t="s">
        <v>67</v>
      </c>
      <c r="I42" s="93" t="s">
        <v>67</v>
      </c>
      <c r="J42" s="27"/>
      <c r="K42" s="71"/>
      <c r="L42" s="179"/>
      <c r="M42" s="71"/>
      <c r="N42" s="137"/>
      <c r="O42" s="71"/>
    </row>
    <row r="43" spans="1:15" ht="14.25">
      <c r="A43" s="87">
        <v>8</v>
      </c>
      <c r="B43" s="149"/>
      <c r="C43" s="65" t="s">
        <v>11</v>
      </c>
      <c r="D43" s="180" t="s">
        <v>104</v>
      </c>
      <c r="E43" s="181" t="s">
        <v>105</v>
      </c>
      <c r="F43" s="65">
        <v>50000</v>
      </c>
      <c r="G43" s="65">
        <v>2015.8</v>
      </c>
      <c r="H43" s="65" t="s">
        <v>68</v>
      </c>
      <c r="I43" s="93"/>
      <c r="J43" s="5">
        <v>14000</v>
      </c>
      <c r="K43" s="65">
        <f>J43+J44</f>
        <v>49448</v>
      </c>
      <c r="L43" s="65">
        <v>0</v>
      </c>
      <c r="M43" s="65">
        <v>552</v>
      </c>
      <c r="N43" s="138" t="s">
        <v>33</v>
      </c>
      <c r="O43" s="65"/>
    </row>
    <row r="44" spans="1:15" ht="14.25">
      <c r="A44" s="146"/>
      <c r="B44" s="149"/>
      <c r="C44" s="65"/>
      <c r="D44" s="180"/>
      <c r="E44" s="181"/>
      <c r="F44" s="65"/>
      <c r="G44" s="65"/>
      <c r="H44" s="65" t="s">
        <v>69</v>
      </c>
      <c r="I44" s="93" t="s">
        <v>69</v>
      </c>
      <c r="J44" s="5">
        <v>35448</v>
      </c>
      <c r="K44" s="65"/>
      <c r="L44" s="65"/>
      <c r="M44" s="65"/>
      <c r="N44" s="138"/>
      <c r="O44" s="65"/>
    </row>
    <row r="45" spans="1:15" ht="14.25" customHeight="1">
      <c r="A45" s="86">
        <v>9</v>
      </c>
      <c r="B45" s="149" t="s">
        <v>106</v>
      </c>
      <c r="C45" s="66" t="s">
        <v>0</v>
      </c>
      <c r="D45" s="130" t="s">
        <v>12</v>
      </c>
      <c r="E45" s="178" t="s">
        <v>107</v>
      </c>
      <c r="F45" s="66">
        <v>285000</v>
      </c>
      <c r="G45" s="66">
        <v>2015.12</v>
      </c>
      <c r="H45" s="66" t="s">
        <v>70</v>
      </c>
      <c r="I45" s="93"/>
      <c r="J45" s="23">
        <v>140000</v>
      </c>
      <c r="K45" s="66">
        <f>SUM(J45:J50)</f>
        <v>188580.4</v>
      </c>
      <c r="L45" s="66">
        <f>F45-K45</f>
        <v>96419.6</v>
      </c>
      <c r="M45" s="66"/>
      <c r="N45" s="129" t="s">
        <v>208</v>
      </c>
      <c r="O45" s="130"/>
    </row>
    <row r="46" spans="1:15" ht="14.25">
      <c r="A46" s="87"/>
      <c r="B46" s="149"/>
      <c r="C46" s="66"/>
      <c r="D46" s="130"/>
      <c r="E46" s="178"/>
      <c r="F46" s="66"/>
      <c r="G46" s="66"/>
      <c r="H46" s="66" t="s">
        <v>54</v>
      </c>
      <c r="I46" s="93" t="s">
        <v>54</v>
      </c>
      <c r="J46" s="23">
        <v>2800</v>
      </c>
      <c r="K46" s="66"/>
      <c r="L46" s="66"/>
      <c r="M46" s="66"/>
      <c r="N46" s="129"/>
      <c r="O46" s="130"/>
    </row>
    <row r="47" spans="1:15" ht="14.25">
      <c r="A47" s="87"/>
      <c r="B47" s="149"/>
      <c r="C47" s="66"/>
      <c r="D47" s="130"/>
      <c r="E47" s="178"/>
      <c r="F47" s="66"/>
      <c r="G47" s="66"/>
      <c r="H47" s="66" t="s">
        <v>71</v>
      </c>
      <c r="I47" s="93" t="s">
        <v>71</v>
      </c>
      <c r="J47" s="23">
        <v>13230</v>
      </c>
      <c r="K47" s="66"/>
      <c r="L47" s="66"/>
      <c r="M47" s="66"/>
      <c r="N47" s="129"/>
      <c r="O47" s="130"/>
    </row>
    <row r="48" spans="1:15" ht="14.25">
      <c r="A48" s="87"/>
      <c r="B48" s="149"/>
      <c r="C48" s="66"/>
      <c r="D48" s="130"/>
      <c r="E48" s="178"/>
      <c r="F48" s="66"/>
      <c r="G48" s="66"/>
      <c r="H48" s="66" t="s">
        <v>43</v>
      </c>
      <c r="I48" s="93" t="s">
        <v>43</v>
      </c>
      <c r="J48" s="23">
        <v>25190.4</v>
      </c>
      <c r="K48" s="66"/>
      <c r="L48" s="66"/>
      <c r="M48" s="66"/>
      <c r="N48" s="129"/>
      <c r="O48" s="130"/>
    </row>
    <row r="49" spans="1:15" ht="14.25">
      <c r="A49" s="87"/>
      <c r="B49" s="149"/>
      <c r="C49" s="66"/>
      <c r="D49" s="130"/>
      <c r="E49" s="178"/>
      <c r="F49" s="66"/>
      <c r="G49" s="66"/>
      <c r="H49" s="66" t="s">
        <v>66</v>
      </c>
      <c r="I49" s="93" t="s">
        <v>66</v>
      </c>
      <c r="J49" s="23"/>
      <c r="K49" s="66"/>
      <c r="L49" s="66"/>
      <c r="M49" s="66"/>
      <c r="N49" s="129"/>
      <c r="O49" s="130"/>
    </row>
    <row r="50" spans="1:15" ht="14.25">
      <c r="A50" s="87"/>
      <c r="B50" s="149"/>
      <c r="C50" s="66"/>
      <c r="D50" s="130"/>
      <c r="E50" s="178"/>
      <c r="F50" s="66"/>
      <c r="G50" s="66"/>
      <c r="H50" s="66" t="s">
        <v>130</v>
      </c>
      <c r="I50" s="93" t="s">
        <v>130</v>
      </c>
      <c r="J50" s="23">
        <v>7360</v>
      </c>
      <c r="K50" s="66"/>
      <c r="L50" s="66"/>
      <c r="M50" s="66"/>
      <c r="N50" s="129"/>
      <c r="O50" s="130"/>
    </row>
    <row r="51" spans="1:15" ht="14.25">
      <c r="A51" s="86">
        <v>10</v>
      </c>
      <c r="B51" s="149"/>
      <c r="C51" s="67" t="s">
        <v>11</v>
      </c>
      <c r="D51" s="176" t="s">
        <v>13</v>
      </c>
      <c r="E51" s="177" t="s">
        <v>108</v>
      </c>
      <c r="F51" s="67">
        <v>15000</v>
      </c>
      <c r="G51" s="67">
        <v>2015.8</v>
      </c>
      <c r="H51" s="67" t="s">
        <v>72</v>
      </c>
      <c r="I51" s="93"/>
      <c r="J51" s="30">
        <v>8500</v>
      </c>
      <c r="K51" s="67">
        <f>J51+J52+J53</f>
        <v>14600.97</v>
      </c>
      <c r="L51" s="67">
        <v>0</v>
      </c>
      <c r="M51" s="67">
        <v>399.03</v>
      </c>
      <c r="N51" s="131" t="s">
        <v>33</v>
      </c>
      <c r="O51" s="67"/>
    </row>
    <row r="52" spans="1:15" ht="14.25">
      <c r="A52" s="87"/>
      <c r="B52" s="149"/>
      <c r="C52" s="67"/>
      <c r="D52" s="176"/>
      <c r="E52" s="177"/>
      <c r="F52" s="67"/>
      <c r="G52" s="67"/>
      <c r="H52" s="67" t="s">
        <v>73</v>
      </c>
      <c r="I52" s="93" t="s">
        <v>73</v>
      </c>
      <c r="J52" s="30">
        <v>3299</v>
      </c>
      <c r="K52" s="67"/>
      <c r="L52" s="67"/>
      <c r="M52" s="67"/>
      <c r="N52" s="131"/>
      <c r="O52" s="67"/>
    </row>
    <row r="53" spans="1:15" ht="14.25">
      <c r="A53" s="146"/>
      <c r="B53" s="149"/>
      <c r="C53" s="67"/>
      <c r="D53" s="176"/>
      <c r="E53" s="177"/>
      <c r="F53" s="67"/>
      <c r="G53" s="67"/>
      <c r="H53" s="67" t="s">
        <v>74</v>
      </c>
      <c r="I53" s="93" t="s">
        <v>74</v>
      </c>
      <c r="J53" s="30">
        <v>2801.97</v>
      </c>
      <c r="K53" s="67"/>
      <c r="L53" s="67"/>
      <c r="M53" s="67"/>
      <c r="N53" s="131"/>
      <c r="O53" s="67"/>
    </row>
    <row r="54" spans="1:15" ht="27.75" customHeight="1">
      <c r="A54" s="86">
        <v>11</v>
      </c>
      <c r="B54" s="149" t="s">
        <v>14</v>
      </c>
      <c r="C54" s="171" t="s">
        <v>0</v>
      </c>
      <c r="D54" s="172" t="s">
        <v>15</v>
      </c>
      <c r="E54" s="173" t="s">
        <v>109</v>
      </c>
      <c r="F54" s="171">
        <v>267882</v>
      </c>
      <c r="G54" s="79">
        <v>2015.12</v>
      </c>
      <c r="H54" s="79" t="s">
        <v>75</v>
      </c>
      <c r="I54" s="168"/>
      <c r="J54" s="31">
        <v>1920</v>
      </c>
      <c r="K54" s="79">
        <f>SUM(J54:J59)</f>
        <v>44202</v>
      </c>
      <c r="L54" s="79">
        <v>223680</v>
      </c>
      <c r="M54" s="79"/>
      <c r="N54" s="132" t="s">
        <v>213</v>
      </c>
      <c r="O54" s="124" t="s">
        <v>220</v>
      </c>
    </row>
    <row r="55" spans="1:15" ht="20.25" customHeight="1">
      <c r="A55" s="87"/>
      <c r="B55" s="149"/>
      <c r="C55" s="171"/>
      <c r="D55" s="172"/>
      <c r="E55" s="173"/>
      <c r="F55" s="171"/>
      <c r="G55" s="79"/>
      <c r="H55" s="79" t="s">
        <v>76</v>
      </c>
      <c r="I55" s="168" t="s">
        <v>76</v>
      </c>
      <c r="J55" s="31">
        <v>42282</v>
      </c>
      <c r="K55" s="79"/>
      <c r="L55" s="79"/>
      <c r="M55" s="79"/>
      <c r="N55" s="133"/>
      <c r="O55" s="125"/>
    </row>
    <row r="56" spans="1:15" ht="14.25">
      <c r="A56" s="87"/>
      <c r="B56" s="149"/>
      <c r="C56" s="171"/>
      <c r="D56" s="172"/>
      <c r="E56" s="173"/>
      <c r="F56" s="171"/>
      <c r="G56" s="79"/>
      <c r="H56" s="79" t="s">
        <v>188</v>
      </c>
      <c r="I56" s="168" t="s">
        <v>188</v>
      </c>
      <c r="J56" s="19"/>
      <c r="K56" s="79"/>
      <c r="L56" s="79"/>
      <c r="M56" s="79"/>
      <c r="N56" s="133"/>
      <c r="O56" s="125"/>
    </row>
    <row r="57" spans="1:15" ht="14.25">
      <c r="A57" s="87"/>
      <c r="B57" s="149"/>
      <c r="C57" s="171"/>
      <c r="D57" s="172"/>
      <c r="E57" s="173"/>
      <c r="F57" s="171"/>
      <c r="G57" s="79"/>
      <c r="H57" s="79" t="s">
        <v>189</v>
      </c>
      <c r="I57" s="168" t="s">
        <v>189</v>
      </c>
      <c r="J57" s="19"/>
      <c r="K57" s="79"/>
      <c r="L57" s="79"/>
      <c r="M57" s="79"/>
      <c r="N57" s="133"/>
      <c r="O57" s="125"/>
    </row>
    <row r="58" spans="1:15" ht="14.25">
      <c r="A58" s="87"/>
      <c r="B58" s="149"/>
      <c r="C58" s="171"/>
      <c r="D58" s="172"/>
      <c r="E58" s="173"/>
      <c r="F58" s="171"/>
      <c r="G58" s="79"/>
      <c r="H58" s="79" t="s">
        <v>190</v>
      </c>
      <c r="I58" s="168" t="s">
        <v>190</v>
      </c>
      <c r="J58" s="19"/>
      <c r="K58" s="79"/>
      <c r="L58" s="79"/>
      <c r="M58" s="79"/>
      <c r="N58" s="133"/>
      <c r="O58" s="125"/>
    </row>
    <row r="59" spans="1:15" ht="14.25">
      <c r="A59" s="87"/>
      <c r="B59" s="149"/>
      <c r="C59" s="171"/>
      <c r="D59" s="172"/>
      <c r="E59" s="173"/>
      <c r="F59" s="171"/>
      <c r="G59" s="79"/>
      <c r="H59" s="79" t="s">
        <v>191</v>
      </c>
      <c r="I59" s="168" t="s">
        <v>191</v>
      </c>
      <c r="J59" s="31"/>
      <c r="K59" s="79"/>
      <c r="L59" s="79"/>
      <c r="M59" s="79"/>
      <c r="N59" s="133"/>
      <c r="O59" s="125"/>
    </row>
    <row r="60" spans="1:15" ht="14.25">
      <c r="A60" s="87"/>
      <c r="B60" s="149"/>
      <c r="C60" s="171"/>
      <c r="D60" s="172"/>
      <c r="E60" s="173"/>
      <c r="F60" s="171"/>
      <c r="G60" s="79"/>
      <c r="H60" s="79" t="s">
        <v>192</v>
      </c>
      <c r="I60" s="168" t="s">
        <v>192</v>
      </c>
      <c r="J60" s="31"/>
      <c r="K60" s="79"/>
      <c r="L60" s="79"/>
      <c r="M60" s="79"/>
      <c r="N60" s="133"/>
      <c r="O60" s="125"/>
    </row>
    <row r="61" spans="1:15" ht="14.25">
      <c r="A61" s="87"/>
      <c r="B61" s="149"/>
      <c r="C61" s="171"/>
      <c r="D61" s="172"/>
      <c r="E61" s="173"/>
      <c r="F61" s="171"/>
      <c r="G61" s="79"/>
      <c r="H61" s="79" t="s">
        <v>193</v>
      </c>
      <c r="I61" s="168" t="s">
        <v>193</v>
      </c>
      <c r="J61" s="31"/>
      <c r="K61" s="79"/>
      <c r="L61" s="79"/>
      <c r="M61" s="79"/>
      <c r="N61" s="133"/>
      <c r="O61" s="125"/>
    </row>
    <row r="62" spans="1:15" ht="14.25">
      <c r="A62" s="87"/>
      <c r="B62" s="149"/>
      <c r="C62" s="171"/>
      <c r="D62" s="172"/>
      <c r="E62" s="173"/>
      <c r="F62" s="171"/>
      <c r="G62" s="79"/>
      <c r="H62" s="79" t="s">
        <v>194</v>
      </c>
      <c r="I62" s="168" t="s">
        <v>194</v>
      </c>
      <c r="J62" s="31"/>
      <c r="K62" s="79"/>
      <c r="L62" s="79"/>
      <c r="M62" s="79"/>
      <c r="N62" s="133"/>
      <c r="O62" s="125"/>
    </row>
    <row r="63" spans="1:15" ht="14.25">
      <c r="A63" s="87"/>
      <c r="B63" s="149"/>
      <c r="C63" s="171"/>
      <c r="D63" s="172"/>
      <c r="E63" s="173"/>
      <c r="F63" s="171"/>
      <c r="G63" s="79"/>
      <c r="H63" s="79" t="s">
        <v>195</v>
      </c>
      <c r="I63" s="168" t="s">
        <v>195</v>
      </c>
      <c r="J63" s="31"/>
      <c r="K63" s="79"/>
      <c r="L63" s="79"/>
      <c r="M63" s="79"/>
      <c r="N63" s="133"/>
      <c r="O63" s="125"/>
    </row>
    <row r="64" spans="1:15" ht="14.25">
      <c r="A64" s="87"/>
      <c r="B64" s="149"/>
      <c r="C64" s="171"/>
      <c r="D64" s="172"/>
      <c r="E64" s="173"/>
      <c r="F64" s="171"/>
      <c r="G64" s="79"/>
      <c r="H64" s="79" t="s">
        <v>196</v>
      </c>
      <c r="I64" s="168" t="s">
        <v>196</v>
      </c>
      <c r="J64" s="31"/>
      <c r="K64" s="79"/>
      <c r="L64" s="79"/>
      <c r="M64" s="79"/>
      <c r="N64" s="133"/>
      <c r="O64" s="125"/>
    </row>
    <row r="65" spans="1:15" ht="25.5" customHeight="1">
      <c r="A65" s="146"/>
      <c r="B65" s="149"/>
      <c r="C65" s="171"/>
      <c r="D65" s="172"/>
      <c r="E65" s="173"/>
      <c r="F65" s="171"/>
      <c r="G65" s="79"/>
      <c r="H65" s="79" t="s">
        <v>197</v>
      </c>
      <c r="I65" s="168" t="s">
        <v>197</v>
      </c>
      <c r="J65" s="19"/>
      <c r="K65" s="79"/>
      <c r="L65" s="79"/>
      <c r="M65" s="79"/>
      <c r="N65" s="133"/>
      <c r="O65" s="126"/>
    </row>
    <row r="66" spans="1:15" ht="14.25" customHeight="1">
      <c r="A66" s="86">
        <v>12</v>
      </c>
      <c r="B66" s="149"/>
      <c r="C66" s="71" t="s">
        <v>0</v>
      </c>
      <c r="D66" s="169" t="s">
        <v>16</v>
      </c>
      <c r="E66" s="170" t="s">
        <v>110</v>
      </c>
      <c r="F66" s="71">
        <v>110400</v>
      </c>
      <c r="G66" s="80">
        <v>2015.12</v>
      </c>
      <c r="H66" s="80" t="s">
        <v>77</v>
      </c>
      <c r="I66" s="93"/>
      <c r="J66" s="32">
        <v>4830.12</v>
      </c>
      <c r="K66" s="80">
        <f>SUM(J66:J74)</f>
        <v>75626.72</v>
      </c>
      <c r="L66" s="80">
        <v>34773.28</v>
      </c>
      <c r="M66" s="80"/>
      <c r="N66" s="127" t="s">
        <v>153</v>
      </c>
      <c r="O66" s="71"/>
    </row>
    <row r="67" spans="1:15" ht="14.25">
      <c r="A67" s="87"/>
      <c r="B67" s="149"/>
      <c r="C67" s="71"/>
      <c r="D67" s="169"/>
      <c r="E67" s="170"/>
      <c r="F67" s="71"/>
      <c r="G67" s="80"/>
      <c r="H67" s="80" t="s">
        <v>49</v>
      </c>
      <c r="I67" s="93" t="s">
        <v>49</v>
      </c>
      <c r="J67" s="32">
        <v>15795.6</v>
      </c>
      <c r="K67" s="80"/>
      <c r="L67" s="80"/>
      <c r="M67" s="80"/>
      <c r="N67" s="128"/>
      <c r="O67" s="71"/>
    </row>
    <row r="68" spans="1:15" ht="14.25">
      <c r="A68" s="87"/>
      <c r="B68" s="149"/>
      <c r="C68" s="71"/>
      <c r="D68" s="169"/>
      <c r="E68" s="170"/>
      <c r="F68" s="71"/>
      <c r="G68" s="80"/>
      <c r="H68" s="80" t="s">
        <v>78</v>
      </c>
      <c r="I68" s="93" t="s">
        <v>78</v>
      </c>
      <c r="J68" s="32">
        <v>27490</v>
      </c>
      <c r="K68" s="80"/>
      <c r="L68" s="80"/>
      <c r="M68" s="80"/>
      <c r="N68" s="128"/>
      <c r="O68" s="71"/>
    </row>
    <row r="69" spans="1:15" ht="14.25">
      <c r="A69" s="87"/>
      <c r="B69" s="149"/>
      <c r="C69" s="71"/>
      <c r="D69" s="169"/>
      <c r="E69" s="170"/>
      <c r="F69" s="71"/>
      <c r="G69" s="80"/>
      <c r="H69" s="80" t="s">
        <v>79</v>
      </c>
      <c r="I69" s="93" t="s">
        <v>79</v>
      </c>
      <c r="J69" s="32">
        <v>9330</v>
      </c>
      <c r="K69" s="80"/>
      <c r="L69" s="80"/>
      <c r="M69" s="80"/>
      <c r="N69" s="128"/>
      <c r="O69" s="71"/>
    </row>
    <row r="70" spans="1:15" ht="14.25">
      <c r="A70" s="87"/>
      <c r="B70" s="149"/>
      <c r="C70" s="71"/>
      <c r="D70" s="169"/>
      <c r="E70" s="170"/>
      <c r="F70" s="71"/>
      <c r="G70" s="80"/>
      <c r="H70" s="80" t="s">
        <v>80</v>
      </c>
      <c r="I70" s="93" t="s">
        <v>80</v>
      </c>
      <c r="J70" s="32">
        <v>10080</v>
      </c>
      <c r="K70" s="80"/>
      <c r="L70" s="80"/>
      <c r="M70" s="80"/>
      <c r="N70" s="128"/>
      <c r="O70" s="71"/>
    </row>
    <row r="71" spans="1:15" ht="14.25">
      <c r="A71" s="87"/>
      <c r="B71" s="149"/>
      <c r="C71" s="71"/>
      <c r="D71" s="169"/>
      <c r="E71" s="170"/>
      <c r="F71" s="71"/>
      <c r="G71" s="80"/>
      <c r="H71" s="80" t="s">
        <v>167</v>
      </c>
      <c r="I71" s="93" t="s">
        <v>167</v>
      </c>
      <c r="J71" s="32"/>
      <c r="K71" s="80"/>
      <c r="L71" s="80"/>
      <c r="M71" s="80"/>
      <c r="N71" s="128"/>
      <c r="O71" s="71"/>
    </row>
    <row r="72" spans="1:15" ht="14.25">
      <c r="A72" s="87"/>
      <c r="B72" s="149"/>
      <c r="C72" s="71"/>
      <c r="D72" s="169"/>
      <c r="E72" s="170"/>
      <c r="F72" s="71"/>
      <c r="G72" s="80"/>
      <c r="H72" s="80" t="s">
        <v>168</v>
      </c>
      <c r="I72" s="93" t="s">
        <v>168</v>
      </c>
      <c r="J72" s="32"/>
      <c r="K72" s="80"/>
      <c r="L72" s="80"/>
      <c r="M72" s="80"/>
      <c r="N72" s="128"/>
      <c r="O72" s="71"/>
    </row>
    <row r="73" spans="1:15" ht="14.25">
      <c r="A73" s="87"/>
      <c r="B73" s="149"/>
      <c r="C73" s="71"/>
      <c r="D73" s="169"/>
      <c r="E73" s="170"/>
      <c r="F73" s="71"/>
      <c r="G73" s="80"/>
      <c r="H73" s="80" t="s">
        <v>169</v>
      </c>
      <c r="I73" s="93" t="s">
        <v>169</v>
      </c>
      <c r="J73" s="32"/>
      <c r="K73" s="80"/>
      <c r="L73" s="80"/>
      <c r="M73" s="80"/>
      <c r="N73" s="128"/>
      <c r="O73" s="71"/>
    </row>
    <row r="74" spans="1:15" ht="14.25">
      <c r="A74" s="146"/>
      <c r="B74" s="149"/>
      <c r="C74" s="71"/>
      <c r="D74" s="169"/>
      <c r="E74" s="170"/>
      <c r="F74" s="71"/>
      <c r="G74" s="80"/>
      <c r="H74" s="80" t="s">
        <v>81</v>
      </c>
      <c r="I74" s="93" t="s">
        <v>81</v>
      </c>
      <c r="J74" s="32">
        <v>8101</v>
      </c>
      <c r="K74" s="80"/>
      <c r="L74" s="80"/>
      <c r="M74" s="80"/>
      <c r="N74" s="128"/>
      <c r="O74" s="71"/>
    </row>
    <row r="75" spans="1:15" ht="21.75" customHeight="1">
      <c r="A75" s="87">
        <v>13</v>
      </c>
      <c r="B75" s="149"/>
      <c r="C75" s="73" t="s">
        <v>0</v>
      </c>
      <c r="D75" s="165" t="s">
        <v>17</v>
      </c>
      <c r="E75" s="166" t="s">
        <v>151</v>
      </c>
      <c r="F75" s="73">
        <v>137200</v>
      </c>
      <c r="G75" s="73">
        <v>2016.8</v>
      </c>
      <c r="H75" s="73" t="s">
        <v>214</v>
      </c>
      <c r="I75" s="93"/>
      <c r="J75" s="25"/>
      <c r="K75" s="73">
        <f>SUM(J75:J78)</f>
        <v>77800</v>
      </c>
      <c r="L75" s="73">
        <f>F75-K75</f>
        <v>59400</v>
      </c>
      <c r="M75" s="81"/>
      <c r="N75" s="110" t="s">
        <v>165</v>
      </c>
      <c r="O75" s="112" t="s">
        <v>221</v>
      </c>
    </row>
    <row r="76" spans="1:15" ht="22.5" customHeight="1">
      <c r="A76" s="87"/>
      <c r="B76" s="149"/>
      <c r="C76" s="73"/>
      <c r="D76" s="165"/>
      <c r="E76" s="167"/>
      <c r="F76" s="73"/>
      <c r="G76" s="73"/>
      <c r="H76" s="73" t="s">
        <v>82</v>
      </c>
      <c r="I76" s="93" t="s">
        <v>82</v>
      </c>
      <c r="J76" s="25">
        <v>50000</v>
      </c>
      <c r="K76" s="73"/>
      <c r="L76" s="73"/>
      <c r="M76" s="81"/>
      <c r="N76" s="111"/>
      <c r="O76" s="73"/>
    </row>
    <row r="77" spans="1:15" ht="22.5" customHeight="1">
      <c r="A77" s="87"/>
      <c r="B77" s="149"/>
      <c r="C77" s="73"/>
      <c r="D77" s="165"/>
      <c r="E77" s="167"/>
      <c r="F77" s="73"/>
      <c r="G77" s="73"/>
      <c r="H77" s="73" t="s">
        <v>131</v>
      </c>
      <c r="I77" s="93" t="s">
        <v>131</v>
      </c>
      <c r="J77" s="25">
        <v>580</v>
      </c>
      <c r="K77" s="73"/>
      <c r="L77" s="73"/>
      <c r="M77" s="81"/>
      <c r="N77" s="111"/>
      <c r="O77" s="73"/>
    </row>
    <row r="78" spans="1:15" ht="31.5" customHeight="1">
      <c r="A78" s="87"/>
      <c r="B78" s="149"/>
      <c r="C78" s="73"/>
      <c r="D78" s="165"/>
      <c r="E78" s="167"/>
      <c r="F78" s="73"/>
      <c r="G78" s="73"/>
      <c r="H78" s="73" t="s">
        <v>83</v>
      </c>
      <c r="I78" s="93" t="s">
        <v>83</v>
      </c>
      <c r="J78" s="25">
        <v>27220</v>
      </c>
      <c r="K78" s="73"/>
      <c r="L78" s="73"/>
      <c r="M78" s="81"/>
      <c r="N78" s="111"/>
      <c r="O78" s="73"/>
    </row>
    <row r="79" spans="1:15" ht="14.25" customHeight="1">
      <c r="A79" s="86">
        <v>14</v>
      </c>
      <c r="B79" s="149"/>
      <c r="C79" s="68" t="s">
        <v>6</v>
      </c>
      <c r="D79" s="174" t="s">
        <v>111</v>
      </c>
      <c r="E79" s="175" t="s">
        <v>112</v>
      </c>
      <c r="F79" s="68">
        <v>56835</v>
      </c>
      <c r="G79" s="68">
        <v>2015.12</v>
      </c>
      <c r="H79" s="193" t="s">
        <v>132</v>
      </c>
      <c r="I79" s="93"/>
      <c r="J79" s="6">
        <v>47160</v>
      </c>
      <c r="K79" s="163">
        <f>SUM(J79:J83)</f>
        <v>53710.05</v>
      </c>
      <c r="L79" s="164"/>
      <c r="M79" s="69">
        <v>3124.95</v>
      </c>
      <c r="N79" s="113" t="s">
        <v>33</v>
      </c>
      <c r="O79" s="114"/>
    </row>
    <row r="80" spans="1:15" ht="14.25">
      <c r="A80" s="87"/>
      <c r="B80" s="149"/>
      <c r="C80" s="68"/>
      <c r="D80" s="174"/>
      <c r="E80" s="175"/>
      <c r="F80" s="68"/>
      <c r="G80" s="68"/>
      <c r="H80" s="193" t="s">
        <v>133</v>
      </c>
      <c r="I80" s="93" t="s">
        <v>133</v>
      </c>
      <c r="J80" s="6">
        <v>1560</v>
      </c>
      <c r="K80" s="163"/>
      <c r="L80" s="164"/>
      <c r="M80" s="69"/>
      <c r="N80" s="113"/>
      <c r="O80" s="68"/>
    </row>
    <row r="81" spans="1:15" ht="14.25">
      <c r="A81" s="87"/>
      <c r="B81" s="149"/>
      <c r="C81" s="68"/>
      <c r="D81" s="174"/>
      <c r="E81" s="175"/>
      <c r="F81" s="68"/>
      <c r="G81" s="68"/>
      <c r="H81" s="193" t="s">
        <v>134</v>
      </c>
      <c r="I81" s="93" t="s">
        <v>134</v>
      </c>
      <c r="J81" s="6">
        <v>969</v>
      </c>
      <c r="K81" s="163"/>
      <c r="L81" s="164"/>
      <c r="M81" s="69"/>
      <c r="N81" s="113"/>
      <c r="O81" s="68"/>
    </row>
    <row r="82" spans="1:15" ht="14.25">
      <c r="A82" s="87"/>
      <c r="B82" s="149"/>
      <c r="C82" s="68"/>
      <c r="D82" s="174"/>
      <c r="E82" s="175"/>
      <c r="F82" s="68"/>
      <c r="G82" s="68"/>
      <c r="H82" s="193" t="s">
        <v>135</v>
      </c>
      <c r="I82" s="93" t="s">
        <v>135</v>
      </c>
      <c r="J82" s="6">
        <v>992.05</v>
      </c>
      <c r="K82" s="163"/>
      <c r="L82" s="164"/>
      <c r="M82" s="69"/>
      <c r="N82" s="113"/>
      <c r="O82" s="68"/>
    </row>
    <row r="83" spans="1:15" ht="61.5" customHeight="1">
      <c r="A83" s="87"/>
      <c r="B83" s="149"/>
      <c r="C83" s="68"/>
      <c r="D83" s="174"/>
      <c r="E83" s="175"/>
      <c r="F83" s="68"/>
      <c r="G83" s="68"/>
      <c r="H83" s="193" t="s">
        <v>136</v>
      </c>
      <c r="I83" s="93" t="s">
        <v>136</v>
      </c>
      <c r="J83" s="6">
        <v>3029</v>
      </c>
      <c r="K83" s="163"/>
      <c r="L83" s="164"/>
      <c r="M83" s="69"/>
      <c r="N83" s="113"/>
      <c r="O83" s="68"/>
    </row>
    <row r="84" spans="1:15" ht="15.75" customHeight="1">
      <c r="A84" s="86">
        <v>15</v>
      </c>
      <c r="B84" s="149" t="s">
        <v>18</v>
      </c>
      <c r="C84" s="63" t="s">
        <v>6</v>
      </c>
      <c r="D84" s="88" t="s">
        <v>113</v>
      </c>
      <c r="E84" s="149" t="s">
        <v>114</v>
      </c>
      <c r="F84" s="63">
        <v>300000</v>
      </c>
      <c r="G84" s="63">
        <v>2016.8</v>
      </c>
      <c r="H84" s="63"/>
      <c r="I84" s="63"/>
      <c r="J84" s="1"/>
      <c r="K84" s="63"/>
      <c r="L84" s="63">
        <v>300000</v>
      </c>
      <c r="M84" s="63"/>
      <c r="N84" s="119" t="s">
        <v>154</v>
      </c>
      <c r="O84" s="121" t="s">
        <v>222</v>
      </c>
    </row>
    <row r="85" spans="1:15" ht="28.5" customHeight="1">
      <c r="A85" s="87"/>
      <c r="B85" s="149"/>
      <c r="C85" s="63"/>
      <c r="D85" s="88"/>
      <c r="E85" s="149"/>
      <c r="F85" s="63"/>
      <c r="G85" s="63"/>
      <c r="H85" s="63"/>
      <c r="I85" s="63"/>
      <c r="J85" s="1"/>
      <c r="K85" s="63"/>
      <c r="L85" s="63"/>
      <c r="M85" s="63"/>
      <c r="N85" s="120"/>
      <c r="O85" s="122"/>
    </row>
    <row r="86" spans="1:15" s="16" customFormat="1" ht="14.25" customHeight="1">
      <c r="A86" s="158">
        <v>16</v>
      </c>
      <c r="B86" s="160" t="s">
        <v>19</v>
      </c>
      <c r="C86" s="161" t="s">
        <v>0</v>
      </c>
      <c r="D86" s="162" t="s">
        <v>20</v>
      </c>
      <c r="E86" s="162" t="s">
        <v>115</v>
      </c>
      <c r="F86" s="161">
        <v>215568</v>
      </c>
      <c r="G86" s="161">
        <v>2015.8</v>
      </c>
      <c r="H86" s="96" t="s">
        <v>150</v>
      </c>
      <c r="I86" s="93"/>
      <c r="J86" s="15">
        <v>45568</v>
      </c>
      <c r="K86" s="96">
        <f>SUM(J86:J90)</f>
        <v>181268</v>
      </c>
      <c r="L86" s="97">
        <v>34300</v>
      </c>
      <c r="M86" s="74"/>
      <c r="N86" s="123" t="s">
        <v>162</v>
      </c>
      <c r="O86" s="96"/>
    </row>
    <row r="87" spans="1:15" s="16" customFormat="1" ht="14.25">
      <c r="A87" s="158"/>
      <c r="B87" s="160"/>
      <c r="C87" s="161"/>
      <c r="D87" s="162"/>
      <c r="E87" s="162"/>
      <c r="F87" s="161"/>
      <c r="G87" s="161"/>
      <c r="H87" s="96" t="s">
        <v>137</v>
      </c>
      <c r="I87" s="93" t="s">
        <v>137</v>
      </c>
      <c r="J87" s="15">
        <v>1400</v>
      </c>
      <c r="K87" s="96"/>
      <c r="L87" s="97"/>
      <c r="M87" s="74"/>
      <c r="N87" s="123"/>
      <c r="O87" s="96"/>
    </row>
    <row r="88" spans="1:15" s="16" customFormat="1" ht="14.25" customHeight="1">
      <c r="A88" s="158"/>
      <c r="B88" s="160"/>
      <c r="C88" s="161"/>
      <c r="D88" s="162"/>
      <c r="E88" s="162"/>
      <c r="F88" s="161"/>
      <c r="G88" s="161"/>
      <c r="H88" s="96" t="s">
        <v>138</v>
      </c>
      <c r="I88" s="93" t="s">
        <v>138</v>
      </c>
      <c r="J88" s="15">
        <v>133500</v>
      </c>
      <c r="K88" s="96"/>
      <c r="L88" s="97"/>
      <c r="M88" s="74"/>
      <c r="N88" s="123"/>
      <c r="O88" s="96"/>
    </row>
    <row r="89" spans="1:15" s="16" customFormat="1" ht="14.25" customHeight="1">
      <c r="A89" s="159"/>
      <c r="B89" s="160"/>
      <c r="C89" s="161"/>
      <c r="D89" s="162"/>
      <c r="E89" s="162"/>
      <c r="F89" s="161"/>
      <c r="G89" s="161"/>
      <c r="H89" s="96" t="s">
        <v>184</v>
      </c>
      <c r="I89" s="93" t="s">
        <v>166</v>
      </c>
      <c r="J89" s="15"/>
      <c r="K89" s="96"/>
      <c r="L89" s="97"/>
      <c r="M89" s="74"/>
      <c r="N89" s="123"/>
      <c r="O89" s="96"/>
    </row>
    <row r="90" spans="1:15" s="16" customFormat="1" ht="14.25">
      <c r="A90" s="159"/>
      <c r="B90" s="160"/>
      <c r="C90" s="161"/>
      <c r="D90" s="162"/>
      <c r="E90" s="162"/>
      <c r="F90" s="161"/>
      <c r="G90" s="161"/>
      <c r="H90" s="96" t="s">
        <v>139</v>
      </c>
      <c r="I90" s="93" t="s">
        <v>139</v>
      </c>
      <c r="J90" s="15">
        <v>800</v>
      </c>
      <c r="K90" s="96"/>
      <c r="L90" s="97"/>
      <c r="M90" s="74"/>
      <c r="N90" s="123"/>
      <c r="O90" s="96"/>
    </row>
    <row r="91" spans="1:15" s="7" customFormat="1" ht="14.25" customHeight="1">
      <c r="A91" s="158">
        <v>17</v>
      </c>
      <c r="B91" s="149" t="s">
        <v>21</v>
      </c>
      <c r="C91" s="78" t="s">
        <v>6</v>
      </c>
      <c r="D91" s="78" t="s">
        <v>217</v>
      </c>
      <c r="E91" s="78" t="s">
        <v>218</v>
      </c>
      <c r="F91" s="78">
        <v>505000</v>
      </c>
      <c r="G91" s="78">
        <v>2015.12</v>
      </c>
      <c r="H91" s="33" t="s">
        <v>178</v>
      </c>
      <c r="I91" s="199" t="s">
        <v>179</v>
      </c>
      <c r="J91" s="200"/>
      <c r="K91" s="78">
        <v>95381</v>
      </c>
      <c r="L91" s="78">
        <f>F91-K91</f>
        <v>409619</v>
      </c>
      <c r="M91" s="75"/>
      <c r="N91" s="109" t="s">
        <v>163</v>
      </c>
      <c r="O91" s="115" t="s">
        <v>223</v>
      </c>
    </row>
    <row r="92" spans="1:15" s="7" customFormat="1" ht="14.25" customHeight="1">
      <c r="A92" s="158"/>
      <c r="B92" s="149"/>
      <c r="C92" s="78"/>
      <c r="D92" s="78"/>
      <c r="E92" s="78"/>
      <c r="F92" s="78"/>
      <c r="G92" s="78"/>
      <c r="H92" s="33" t="s">
        <v>198</v>
      </c>
      <c r="I92" s="20" t="s">
        <v>174</v>
      </c>
      <c r="J92" s="20">
        <v>90000</v>
      </c>
      <c r="K92" s="78"/>
      <c r="L92" s="78"/>
      <c r="M92" s="75"/>
      <c r="N92" s="109"/>
      <c r="O92" s="116"/>
    </row>
    <row r="93" spans="1:15" s="7" customFormat="1" ht="14.25">
      <c r="A93" s="158"/>
      <c r="B93" s="149"/>
      <c r="C93" s="78"/>
      <c r="D93" s="78"/>
      <c r="E93" s="78"/>
      <c r="F93" s="78"/>
      <c r="G93" s="78"/>
      <c r="H93" s="33" t="s">
        <v>199</v>
      </c>
      <c r="I93" s="20" t="s">
        <v>175</v>
      </c>
      <c r="J93" s="20">
        <v>4981</v>
      </c>
      <c r="K93" s="78"/>
      <c r="L93" s="78"/>
      <c r="M93" s="75"/>
      <c r="N93" s="109"/>
      <c r="O93" s="116"/>
    </row>
    <row r="94" spans="1:15" s="7" customFormat="1" ht="14.25">
      <c r="A94" s="158"/>
      <c r="B94" s="149"/>
      <c r="C94" s="78"/>
      <c r="D94" s="78"/>
      <c r="E94" s="78"/>
      <c r="F94" s="78"/>
      <c r="G94" s="78"/>
      <c r="H94" s="33" t="s">
        <v>200</v>
      </c>
      <c r="I94" s="20" t="s">
        <v>176</v>
      </c>
      <c r="J94" s="20">
        <v>400</v>
      </c>
      <c r="K94" s="78"/>
      <c r="L94" s="78"/>
      <c r="M94" s="75"/>
      <c r="N94" s="109"/>
      <c r="O94" s="116"/>
    </row>
    <row r="95" spans="1:15" s="7" customFormat="1" ht="48">
      <c r="A95" s="158"/>
      <c r="B95" s="149"/>
      <c r="C95" s="78"/>
      <c r="D95" s="78"/>
      <c r="E95" s="78"/>
      <c r="F95" s="78"/>
      <c r="G95" s="78"/>
      <c r="H95" s="33" t="s">
        <v>201</v>
      </c>
      <c r="I95" s="44" t="s">
        <v>177</v>
      </c>
      <c r="J95" s="21" t="s">
        <v>207</v>
      </c>
      <c r="K95" s="78"/>
      <c r="L95" s="78"/>
      <c r="M95" s="75"/>
      <c r="N95" s="109"/>
      <c r="O95" s="116"/>
    </row>
    <row r="96" spans="1:15" s="7" customFormat="1" ht="20.25" customHeight="1">
      <c r="A96" s="158"/>
      <c r="B96" s="149"/>
      <c r="C96" s="78"/>
      <c r="D96" s="78"/>
      <c r="E96" s="78"/>
      <c r="F96" s="78"/>
      <c r="G96" s="78"/>
      <c r="H96" s="33" t="s">
        <v>202</v>
      </c>
      <c r="I96" s="196" t="s">
        <v>205</v>
      </c>
      <c r="J96" s="196"/>
      <c r="K96" s="78"/>
      <c r="L96" s="78"/>
      <c r="M96" s="75"/>
      <c r="N96" s="109"/>
      <c r="O96" s="116"/>
    </row>
    <row r="97" spans="1:15" s="7" customFormat="1" ht="21.75" customHeight="1">
      <c r="A97" s="158"/>
      <c r="B97" s="149"/>
      <c r="C97" s="78"/>
      <c r="D97" s="78"/>
      <c r="E97" s="78"/>
      <c r="F97" s="78"/>
      <c r="G97" s="78"/>
      <c r="H97" s="33" t="s">
        <v>203</v>
      </c>
      <c r="I97" s="197"/>
      <c r="J97" s="197"/>
      <c r="K97" s="78"/>
      <c r="L97" s="78"/>
      <c r="M97" s="75"/>
      <c r="N97" s="109"/>
      <c r="O97" s="116"/>
    </row>
    <row r="98" spans="1:15" s="7" customFormat="1" ht="24" customHeight="1">
      <c r="A98" s="158"/>
      <c r="B98" s="149"/>
      <c r="C98" s="78"/>
      <c r="D98" s="78"/>
      <c r="E98" s="78"/>
      <c r="F98" s="78"/>
      <c r="G98" s="78"/>
      <c r="H98" s="33" t="s">
        <v>204</v>
      </c>
      <c r="I98" s="198"/>
      <c r="J98" s="198"/>
      <c r="K98" s="78"/>
      <c r="L98" s="78"/>
      <c r="M98" s="75"/>
      <c r="N98" s="109"/>
      <c r="O98" s="117"/>
    </row>
    <row r="99" spans="1:15" ht="14.25">
      <c r="A99" s="86">
        <v>18</v>
      </c>
      <c r="B99" s="149"/>
      <c r="C99" s="94" t="s">
        <v>11</v>
      </c>
      <c r="D99" s="154" t="s">
        <v>22</v>
      </c>
      <c r="E99" s="155" t="s">
        <v>116</v>
      </c>
      <c r="F99" s="94">
        <v>35000</v>
      </c>
      <c r="G99" s="94">
        <v>2015.12</v>
      </c>
      <c r="H99" s="194" t="s">
        <v>85</v>
      </c>
      <c r="I99" s="93"/>
      <c r="J99" s="8">
        <v>30000</v>
      </c>
      <c r="K99" s="94">
        <v>34277</v>
      </c>
      <c r="L99" s="94">
        <v>723</v>
      </c>
      <c r="M99" s="76"/>
      <c r="N99" s="118" t="s">
        <v>33</v>
      </c>
      <c r="O99" s="94"/>
    </row>
    <row r="100" spans="1:15" ht="14.25">
      <c r="A100" s="87"/>
      <c r="B100" s="149"/>
      <c r="C100" s="94"/>
      <c r="D100" s="154"/>
      <c r="E100" s="155"/>
      <c r="F100" s="94"/>
      <c r="G100" s="94"/>
      <c r="H100" s="194" t="s">
        <v>181</v>
      </c>
      <c r="I100" s="93" t="s">
        <v>181</v>
      </c>
      <c r="J100" s="8">
        <v>2000</v>
      </c>
      <c r="K100" s="94"/>
      <c r="L100" s="94"/>
      <c r="M100" s="76"/>
      <c r="N100" s="118"/>
      <c r="O100" s="94"/>
    </row>
    <row r="101" spans="1:15" ht="14.25">
      <c r="A101" s="146"/>
      <c r="B101" s="149"/>
      <c r="C101" s="94"/>
      <c r="D101" s="154"/>
      <c r="E101" s="155"/>
      <c r="F101" s="94"/>
      <c r="G101" s="94"/>
      <c r="H101" s="194" t="s">
        <v>140</v>
      </c>
      <c r="I101" s="93" t="s">
        <v>140</v>
      </c>
      <c r="J101" s="9">
        <v>2277</v>
      </c>
      <c r="K101" s="95"/>
      <c r="L101" s="95"/>
      <c r="M101" s="76"/>
      <c r="N101" s="118"/>
      <c r="O101" s="95"/>
    </row>
    <row r="102" spans="1:15" ht="14.25" customHeight="1">
      <c r="A102" s="86">
        <v>19</v>
      </c>
      <c r="B102" s="149"/>
      <c r="C102" s="151" t="s">
        <v>0</v>
      </c>
      <c r="D102" s="156" t="s">
        <v>23</v>
      </c>
      <c r="E102" s="157" t="s">
        <v>99</v>
      </c>
      <c r="F102" s="151">
        <v>80000</v>
      </c>
      <c r="G102" s="151">
        <v>2015.12</v>
      </c>
      <c r="H102" s="98" t="s">
        <v>141</v>
      </c>
      <c r="I102" s="93"/>
      <c r="J102" s="17">
        <v>3789</v>
      </c>
      <c r="K102" s="83">
        <f>SUM(J102:J108)</f>
        <v>47462.34</v>
      </c>
      <c r="L102" s="83">
        <f>F102-K102</f>
        <v>32537.660000000003</v>
      </c>
      <c r="M102" s="83"/>
      <c r="N102" s="107" t="s">
        <v>227</v>
      </c>
      <c r="O102" s="101" t="s">
        <v>224</v>
      </c>
    </row>
    <row r="103" spans="1:15" ht="14.25">
      <c r="A103" s="87"/>
      <c r="B103" s="149"/>
      <c r="C103" s="151"/>
      <c r="D103" s="156"/>
      <c r="E103" s="157"/>
      <c r="F103" s="151"/>
      <c r="G103" s="151"/>
      <c r="H103" s="98" t="s">
        <v>142</v>
      </c>
      <c r="I103" s="93" t="s">
        <v>142</v>
      </c>
      <c r="J103" s="17">
        <v>5600</v>
      </c>
      <c r="K103" s="83"/>
      <c r="L103" s="83"/>
      <c r="M103" s="83"/>
      <c r="N103" s="108"/>
      <c r="O103" s="102"/>
    </row>
    <row r="104" spans="1:15" ht="14.25">
      <c r="A104" s="87"/>
      <c r="B104" s="149"/>
      <c r="C104" s="151"/>
      <c r="D104" s="156"/>
      <c r="E104" s="157"/>
      <c r="F104" s="151"/>
      <c r="G104" s="151"/>
      <c r="H104" s="98" t="s">
        <v>143</v>
      </c>
      <c r="I104" s="93" t="s">
        <v>143</v>
      </c>
      <c r="J104" s="17">
        <v>2763.34</v>
      </c>
      <c r="K104" s="83"/>
      <c r="L104" s="83"/>
      <c r="M104" s="83"/>
      <c r="N104" s="108"/>
      <c r="O104" s="102"/>
    </row>
    <row r="105" spans="1:15" ht="14.25">
      <c r="A105" s="87"/>
      <c r="B105" s="149"/>
      <c r="C105" s="151"/>
      <c r="D105" s="156"/>
      <c r="E105" s="157"/>
      <c r="F105" s="151"/>
      <c r="G105" s="151"/>
      <c r="H105" s="98" t="s">
        <v>185</v>
      </c>
      <c r="I105" s="93" t="s">
        <v>182</v>
      </c>
      <c r="J105" s="46">
        <v>35000</v>
      </c>
      <c r="K105" s="83"/>
      <c r="L105" s="83"/>
      <c r="M105" s="83"/>
      <c r="N105" s="108"/>
      <c r="O105" s="102"/>
    </row>
    <row r="106" spans="1:15" ht="14.25">
      <c r="A106" s="87"/>
      <c r="B106" s="149"/>
      <c r="C106" s="151"/>
      <c r="D106" s="156"/>
      <c r="E106" s="157"/>
      <c r="F106" s="151"/>
      <c r="G106" s="151"/>
      <c r="H106" s="98" t="s">
        <v>186</v>
      </c>
      <c r="I106" s="93" t="s">
        <v>180</v>
      </c>
      <c r="J106" s="18"/>
      <c r="K106" s="83"/>
      <c r="L106" s="83"/>
      <c r="M106" s="83"/>
      <c r="N106" s="108"/>
      <c r="O106" s="102"/>
    </row>
    <row r="107" spans="1:15" ht="14.25">
      <c r="A107" s="87"/>
      <c r="B107" s="149"/>
      <c r="C107" s="151"/>
      <c r="D107" s="156"/>
      <c r="E107" s="157"/>
      <c r="F107" s="151"/>
      <c r="G107" s="151"/>
      <c r="H107" s="98" t="s">
        <v>187</v>
      </c>
      <c r="I107" s="93" t="s">
        <v>183</v>
      </c>
      <c r="J107" s="18"/>
      <c r="K107" s="83"/>
      <c r="L107" s="83"/>
      <c r="M107" s="83"/>
      <c r="N107" s="108"/>
      <c r="O107" s="102"/>
    </row>
    <row r="108" spans="1:15" ht="14.25">
      <c r="A108" s="87"/>
      <c r="B108" s="149"/>
      <c r="C108" s="151"/>
      <c r="D108" s="156"/>
      <c r="E108" s="157"/>
      <c r="F108" s="151"/>
      <c r="G108" s="151"/>
      <c r="H108" s="98" t="s">
        <v>144</v>
      </c>
      <c r="I108" s="93" t="s">
        <v>144</v>
      </c>
      <c r="J108" s="17">
        <v>310</v>
      </c>
      <c r="K108" s="83"/>
      <c r="L108" s="83"/>
      <c r="M108" s="83"/>
      <c r="N108" s="108"/>
      <c r="O108" s="103"/>
    </row>
    <row r="109" spans="1:15" ht="20.25" customHeight="1">
      <c r="A109" s="2">
        <v>20</v>
      </c>
      <c r="B109" s="149"/>
      <c r="C109" s="30" t="s">
        <v>0</v>
      </c>
      <c r="D109" s="28" t="s">
        <v>24</v>
      </c>
      <c r="E109" s="29" t="s">
        <v>117</v>
      </c>
      <c r="F109" s="30">
        <v>30000</v>
      </c>
      <c r="G109" s="30">
        <v>2015.8</v>
      </c>
      <c r="H109" s="67" t="s">
        <v>86</v>
      </c>
      <c r="I109" s="93"/>
      <c r="J109" s="30">
        <v>28200</v>
      </c>
      <c r="K109" s="30">
        <v>28200</v>
      </c>
      <c r="L109" s="30">
        <v>0</v>
      </c>
      <c r="M109" s="30">
        <v>1800</v>
      </c>
      <c r="N109" s="37" t="s">
        <v>33</v>
      </c>
      <c r="O109" s="30"/>
    </row>
    <row r="110" spans="1:15" ht="33.75" customHeight="1">
      <c r="A110" s="2">
        <v>21</v>
      </c>
      <c r="B110" s="10" t="s">
        <v>25</v>
      </c>
      <c r="C110" s="36" t="s">
        <v>11</v>
      </c>
      <c r="D110" s="34" t="s">
        <v>26</v>
      </c>
      <c r="E110" s="35" t="s">
        <v>118</v>
      </c>
      <c r="F110" s="36">
        <v>50000</v>
      </c>
      <c r="G110" s="36">
        <v>2015.12</v>
      </c>
      <c r="H110" s="82" t="s">
        <v>87</v>
      </c>
      <c r="I110" s="93"/>
      <c r="J110" s="36">
        <v>48000</v>
      </c>
      <c r="K110" s="36">
        <v>48000</v>
      </c>
      <c r="L110" s="36">
        <v>0</v>
      </c>
      <c r="M110" s="36">
        <v>2000</v>
      </c>
      <c r="N110" s="38" t="s">
        <v>33</v>
      </c>
      <c r="O110" s="36"/>
    </row>
    <row r="111" spans="1:15" ht="14.25">
      <c r="A111" s="86">
        <v>22</v>
      </c>
      <c r="B111" s="149" t="s">
        <v>27</v>
      </c>
      <c r="C111" s="77" t="s">
        <v>4</v>
      </c>
      <c r="D111" s="150" t="s">
        <v>28</v>
      </c>
      <c r="E111" s="150" t="s">
        <v>119</v>
      </c>
      <c r="F111" s="77">
        <v>370000</v>
      </c>
      <c r="G111" s="77">
        <v>2015.8</v>
      </c>
      <c r="H111" s="77" t="s">
        <v>88</v>
      </c>
      <c r="I111" s="93"/>
      <c r="J111" s="43">
        <v>352800</v>
      </c>
      <c r="K111" s="77">
        <f>J112+J111</f>
        <v>363600</v>
      </c>
      <c r="L111" s="77">
        <v>0</v>
      </c>
      <c r="M111" s="77">
        <v>6400</v>
      </c>
      <c r="N111" s="104" t="s">
        <v>33</v>
      </c>
      <c r="O111" s="77"/>
    </row>
    <row r="112" spans="1:15" ht="19.5" customHeight="1">
      <c r="A112" s="146"/>
      <c r="B112" s="149"/>
      <c r="C112" s="77"/>
      <c r="D112" s="150"/>
      <c r="E112" s="150"/>
      <c r="F112" s="77"/>
      <c r="G112" s="77"/>
      <c r="H112" s="77" t="s">
        <v>89</v>
      </c>
      <c r="I112" s="93" t="s">
        <v>89</v>
      </c>
      <c r="J112" s="43">
        <v>10800</v>
      </c>
      <c r="K112" s="77"/>
      <c r="L112" s="77"/>
      <c r="M112" s="77"/>
      <c r="N112" s="104"/>
      <c r="O112" s="77"/>
    </row>
    <row r="113" spans="1:15" ht="14.25" customHeight="1">
      <c r="A113" s="86">
        <v>23</v>
      </c>
      <c r="B113" s="149"/>
      <c r="C113" s="78" t="s">
        <v>6</v>
      </c>
      <c r="D113" s="152" t="s">
        <v>29</v>
      </c>
      <c r="E113" s="153" t="s">
        <v>120</v>
      </c>
      <c r="F113" s="75">
        <v>130000</v>
      </c>
      <c r="G113" s="75">
        <v>2015.12</v>
      </c>
      <c r="H113" s="78" t="s">
        <v>90</v>
      </c>
      <c r="I113" s="93"/>
      <c r="J113" s="33">
        <v>500</v>
      </c>
      <c r="K113" s="78">
        <f>SUM(J113:J118)</f>
        <v>76078.89</v>
      </c>
      <c r="L113" s="78">
        <f>F113-K113</f>
        <v>53921.11</v>
      </c>
      <c r="M113" s="78"/>
      <c r="N113" s="105" t="s">
        <v>147</v>
      </c>
      <c r="O113" s="99" t="s">
        <v>225</v>
      </c>
    </row>
    <row r="114" spans="1:15" ht="14.25">
      <c r="A114" s="87"/>
      <c r="B114" s="149"/>
      <c r="C114" s="78"/>
      <c r="D114" s="152"/>
      <c r="E114" s="153"/>
      <c r="F114" s="75"/>
      <c r="G114" s="75"/>
      <c r="H114" s="78" t="s">
        <v>84</v>
      </c>
      <c r="I114" s="93" t="s">
        <v>84</v>
      </c>
      <c r="J114" s="33">
        <v>25260</v>
      </c>
      <c r="K114" s="78"/>
      <c r="L114" s="78"/>
      <c r="M114" s="78"/>
      <c r="N114" s="106"/>
      <c r="O114" s="78"/>
    </row>
    <row r="115" spans="1:15" ht="14.25">
      <c r="A115" s="87"/>
      <c r="B115" s="149"/>
      <c r="C115" s="78"/>
      <c r="D115" s="152"/>
      <c r="E115" s="153"/>
      <c r="F115" s="75"/>
      <c r="G115" s="75"/>
      <c r="H115" s="78" t="s">
        <v>91</v>
      </c>
      <c r="I115" s="93" t="s">
        <v>91</v>
      </c>
      <c r="J115" s="33">
        <v>50000</v>
      </c>
      <c r="K115" s="78"/>
      <c r="L115" s="78"/>
      <c r="M115" s="78"/>
      <c r="N115" s="106"/>
      <c r="O115" s="78"/>
    </row>
    <row r="116" spans="1:15" ht="14.25">
      <c r="A116" s="87"/>
      <c r="B116" s="149"/>
      <c r="C116" s="78"/>
      <c r="D116" s="152"/>
      <c r="E116" s="153"/>
      <c r="F116" s="75"/>
      <c r="G116" s="75"/>
      <c r="H116" s="78" t="s">
        <v>92</v>
      </c>
      <c r="I116" s="93" t="s">
        <v>92</v>
      </c>
      <c r="J116" s="33">
        <v>318.89</v>
      </c>
      <c r="K116" s="78"/>
      <c r="L116" s="78"/>
      <c r="M116" s="78"/>
      <c r="N116" s="106"/>
      <c r="O116" s="78"/>
    </row>
    <row r="117" spans="1:15" ht="14.25">
      <c r="A117" s="87"/>
      <c r="B117" s="149"/>
      <c r="C117" s="78"/>
      <c r="D117" s="152"/>
      <c r="E117" s="153"/>
      <c r="F117" s="75"/>
      <c r="G117" s="75"/>
      <c r="H117" s="78" t="s">
        <v>170</v>
      </c>
      <c r="I117" s="93" t="s">
        <v>170</v>
      </c>
      <c r="J117" s="42"/>
      <c r="K117" s="78"/>
      <c r="L117" s="78"/>
      <c r="M117" s="78"/>
      <c r="N117" s="106"/>
      <c r="O117" s="78"/>
    </row>
    <row r="118" spans="1:15" ht="14.25">
      <c r="A118" s="87"/>
      <c r="B118" s="149"/>
      <c r="C118" s="78"/>
      <c r="D118" s="152"/>
      <c r="E118" s="153"/>
      <c r="F118" s="75"/>
      <c r="G118" s="75"/>
      <c r="H118" s="78" t="s">
        <v>171</v>
      </c>
      <c r="I118" s="93" t="s">
        <v>171</v>
      </c>
      <c r="J118" s="33"/>
      <c r="K118" s="78"/>
      <c r="L118" s="78"/>
      <c r="M118" s="78"/>
      <c r="N118" s="106"/>
      <c r="O118" s="78"/>
    </row>
    <row r="119" spans="1:15" ht="14.25">
      <c r="A119" s="87"/>
      <c r="B119" s="149"/>
      <c r="C119" s="78"/>
      <c r="D119" s="152"/>
      <c r="E119" s="153"/>
      <c r="F119" s="75"/>
      <c r="G119" s="75"/>
      <c r="H119" s="78" t="s">
        <v>172</v>
      </c>
      <c r="I119" s="93" t="s">
        <v>172</v>
      </c>
      <c r="J119" s="33"/>
      <c r="K119" s="78"/>
      <c r="L119" s="78"/>
      <c r="M119" s="78"/>
      <c r="N119" s="106"/>
      <c r="O119" s="78"/>
    </row>
    <row r="120" spans="1:15" ht="14.25">
      <c r="A120" s="87"/>
      <c r="B120" s="149"/>
      <c r="C120" s="78"/>
      <c r="D120" s="152"/>
      <c r="E120" s="153"/>
      <c r="F120" s="75"/>
      <c r="G120" s="75"/>
      <c r="H120" s="78" t="s">
        <v>173</v>
      </c>
      <c r="I120" s="93" t="s">
        <v>173</v>
      </c>
      <c r="J120" s="33"/>
      <c r="K120" s="78"/>
      <c r="L120" s="78"/>
      <c r="M120" s="78"/>
      <c r="N120" s="106"/>
      <c r="O120" s="78"/>
    </row>
    <row r="121" spans="1:15" ht="14.25">
      <c r="A121" s="86">
        <v>24</v>
      </c>
      <c r="B121" s="149"/>
      <c r="C121" s="82" t="s">
        <v>4</v>
      </c>
      <c r="D121" s="147" t="s">
        <v>30</v>
      </c>
      <c r="E121" s="148" t="s">
        <v>121</v>
      </c>
      <c r="F121" s="82">
        <v>107470</v>
      </c>
      <c r="G121" s="82">
        <v>2015.8</v>
      </c>
      <c r="H121" s="82" t="s">
        <v>84</v>
      </c>
      <c r="I121" s="93"/>
      <c r="J121" s="36">
        <v>10500</v>
      </c>
      <c r="K121" s="82">
        <v>107470</v>
      </c>
      <c r="L121" s="82">
        <v>0</v>
      </c>
      <c r="M121" s="82">
        <v>0</v>
      </c>
      <c r="N121" s="100" t="s">
        <v>33</v>
      </c>
      <c r="O121" s="82"/>
    </row>
    <row r="122" spans="1:15" ht="14.25">
      <c r="A122" s="87"/>
      <c r="B122" s="149"/>
      <c r="C122" s="82"/>
      <c r="D122" s="147"/>
      <c r="E122" s="148"/>
      <c r="F122" s="82"/>
      <c r="G122" s="82"/>
      <c r="H122" s="82" t="s">
        <v>93</v>
      </c>
      <c r="I122" s="93" t="s">
        <v>93</v>
      </c>
      <c r="J122" s="36">
        <v>35970</v>
      </c>
      <c r="K122" s="82"/>
      <c r="L122" s="82"/>
      <c r="M122" s="82"/>
      <c r="N122" s="100"/>
      <c r="O122" s="82"/>
    </row>
    <row r="123" spans="1:15" ht="14.25">
      <c r="A123" s="146"/>
      <c r="B123" s="149"/>
      <c r="C123" s="82"/>
      <c r="D123" s="147"/>
      <c r="E123" s="148"/>
      <c r="F123" s="82"/>
      <c r="G123" s="82"/>
      <c r="H123" s="82" t="s">
        <v>94</v>
      </c>
      <c r="I123" s="93" t="s">
        <v>94</v>
      </c>
      <c r="J123" s="36">
        <v>61000</v>
      </c>
      <c r="K123" s="82"/>
      <c r="L123" s="82"/>
      <c r="M123" s="82"/>
      <c r="N123" s="100"/>
      <c r="O123" s="82"/>
    </row>
    <row r="124" spans="1:15" ht="240">
      <c r="A124" s="2">
        <v>25</v>
      </c>
      <c r="B124" s="10" t="s">
        <v>31</v>
      </c>
      <c r="C124" s="1" t="s">
        <v>11</v>
      </c>
      <c r="D124" s="39" t="s">
        <v>122</v>
      </c>
      <c r="E124" s="10" t="s">
        <v>123</v>
      </c>
      <c r="F124" s="1">
        <v>176000</v>
      </c>
      <c r="G124" s="1">
        <v>2015.12</v>
      </c>
      <c r="H124" s="63"/>
      <c r="I124" s="63"/>
      <c r="J124" s="1"/>
      <c r="K124" s="1"/>
      <c r="L124" s="26">
        <v>176000</v>
      </c>
      <c r="M124" s="1"/>
      <c r="N124" s="14" t="s">
        <v>155</v>
      </c>
      <c r="O124" s="45" t="s">
        <v>226</v>
      </c>
    </row>
    <row r="125" spans="1:15" ht="14.25">
      <c r="A125" s="2">
        <v>26</v>
      </c>
      <c r="B125" s="63" t="s">
        <v>32</v>
      </c>
      <c r="C125" s="63"/>
      <c r="D125" s="63"/>
      <c r="E125" s="63"/>
      <c r="F125" s="1">
        <f>SUM(F4:F124)</f>
        <v>3876355</v>
      </c>
      <c r="G125" s="1"/>
      <c r="H125" s="63"/>
      <c r="I125" s="63"/>
      <c r="J125" s="1">
        <f>SUM(J4:J124)</f>
        <v>2285800.5900000003</v>
      </c>
      <c r="K125" s="1">
        <f>SUM(K4:K124)</f>
        <v>2285800.5900000003</v>
      </c>
      <c r="L125" s="4">
        <f>SUM(L4:L124)</f>
        <v>1517159.4300000002</v>
      </c>
      <c r="M125" s="1">
        <v>73394.98</v>
      </c>
      <c r="N125" s="12"/>
      <c r="O125" s="3"/>
    </row>
  </sheetData>
  <sheetProtection/>
  <mergeCells count="385">
    <mergeCell ref="D91:D98"/>
    <mergeCell ref="E91:E98"/>
    <mergeCell ref="G91:G98"/>
    <mergeCell ref="I96:I98"/>
    <mergeCell ref="J96:J98"/>
    <mergeCell ref="I91:J91"/>
    <mergeCell ref="O2:O3"/>
    <mergeCell ref="H33:I33"/>
    <mergeCell ref="H34:I34"/>
    <mergeCell ref="H35:I35"/>
    <mergeCell ref="H114:I114"/>
    <mergeCell ref="H115:I115"/>
    <mergeCell ref="H89:I89"/>
    <mergeCell ref="H90:I90"/>
    <mergeCell ref="H99:I99"/>
    <mergeCell ref="H100:I100"/>
    <mergeCell ref="H116:I116"/>
    <mergeCell ref="H82:I82"/>
    <mergeCell ref="H83:I83"/>
    <mergeCell ref="H84:I84"/>
    <mergeCell ref="H85:I85"/>
    <mergeCell ref="H117:I117"/>
    <mergeCell ref="H111:I111"/>
    <mergeCell ref="H112:I112"/>
    <mergeCell ref="H113:I113"/>
    <mergeCell ref="H88:I88"/>
    <mergeCell ref="H124:I124"/>
    <mergeCell ref="H125:I125"/>
    <mergeCell ref="H118:I118"/>
    <mergeCell ref="H119:I119"/>
    <mergeCell ref="H120:I120"/>
    <mergeCell ref="H121:I121"/>
    <mergeCell ref="H122:I122"/>
    <mergeCell ref="H123:I123"/>
    <mergeCell ref="H101:I101"/>
    <mergeCell ref="H102:I102"/>
    <mergeCell ref="H103:I103"/>
    <mergeCell ref="H86:I86"/>
    <mergeCell ref="H87:I87"/>
    <mergeCell ref="H76:I76"/>
    <mergeCell ref="H77:I77"/>
    <mergeCell ref="H78:I78"/>
    <mergeCell ref="H79:I79"/>
    <mergeCell ref="H80:I80"/>
    <mergeCell ref="H63:I63"/>
    <mergeCell ref="H81:I81"/>
    <mergeCell ref="H70:I70"/>
    <mergeCell ref="H71:I71"/>
    <mergeCell ref="H72:I72"/>
    <mergeCell ref="H73:I73"/>
    <mergeCell ref="H74:I74"/>
    <mergeCell ref="H75:I75"/>
    <mergeCell ref="H69:I69"/>
    <mergeCell ref="H52:I52"/>
    <mergeCell ref="H53:I53"/>
    <mergeCell ref="H66:I66"/>
    <mergeCell ref="H67:I67"/>
    <mergeCell ref="H68:I68"/>
    <mergeCell ref="H64:I64"/>
    <mergeCell ref="H57:I57"/>
    <mergeCell ref="H58:I58"/>
    <mergeCell ref="H60:I60"/>
    <mergeCell ref="H61:I61"/>
    <mergeCell ref="H45:I45"/>
    <mergeCell ref="H46:I46"/>
    <mergeCell ref="H47:I47"/>
    <mergeCell ref="H48:I48"/>
    <mergeCell ref="H50:I50"/>
    <mergeCell ref="H51:I51"/>
    <mergeCell ref="H26:I26"/>
    <mergeCell ref="H27:I27"/>
    <mergeCell ref="H29:I29"/>
    <mergeCell ref="H30:I30"/>
    <mergeCell ref="H31:I31"/>
    <mergeCell ref="H32:I32"/>
    <mergeCell ref="H20:I20"/>
    <mergeCell ref="H21:I21"/>
    <mergeCell ref="H22:I22"/>
    <mergeCell ref="H23:I23"/>
    <mergeCell ref="H24:I24"/>
    <mergeCell ref="H25:I25"/>
    <mergeCell ref="D8:D19"/>
    <mergeCell ref="E8:E19"/>
    <mergeCell ref="F8:F19"/>
    <mergeCell ref="G8:G19"/>
    <mergeCell ref="H7:I7"/>
    <mergeCell ref="H12:I12"/>
    <mergeCell ref="H16:I16"/>
    <mergeCell ref="H17:I17"/>
    <mergeCell ref="H18:I18"/>
    <mergeCell ref="H19:I19"/>
    <mergeCell ref="A20:A24"/>
    <mergeCell ref="C20:C24"/>
    <mergeCell ref="D20:D24"/>
    <mergeCell ref="E20:E24"/>
    <mergeCell ref="F20:F24"/>
    <mergeCell ref="H2:I3"/>
    <mergeCell ref="H4:I4"/>
    <mergeCell ref="H5:I5"/>
    <mergeCell ref="H6:I6"/>
    <mergeCell ref="C8:C19"/>
    <mergeCell ref="H11:I11"/>
    <mergeCell ref="L8:L19"/>
    <mergeCell ref="K8:K19"/>
    <mergeCell ref="H13:I13"/>
    <mergeCell ref="H14:I14"/>
    <mergeCell ref="H15:I15"/>
    <mergeCell ref="L25:L26"/>
    <mergeCell ref="G20:G24"/>
    <mergeCell ref="B4:B24"/>
    <mergeCell ref="C4:C7"/>
    <mergeCell ref="A8:A19"/>
    <mergeCell ref="E4:E7"/>
    <mergeCell ref="K20:K24"/>
    <mergeCell ref="H8:I8"/>
    <mergeCell ref="H9:I9"/>
    <mergeCell ref="H10:I10"/>
    <mergeCell ref="A25:A26"/>
    <mergeCell ref="B25:B28"/>
    <mergeCell ref="C25:C26"/>
    <mergeCell ref="D25:D26"/>
    <mergeCell ref="E25:E26"/>
    <mergeCell ref="F25:F26"/>
    <mergeCell ref="A27:A28"/>
    <mergeCell ref="C27:C28"/>
    <mergeCell ref="D27:D28"/>
    <mergeCell ref="E27:E28"/>
    <mergeCell ref="L29:L36"/>
    <mergeCell ref="A37:A42"/>
    <mergeCell ref="C37:C42"/>
    <mergeCell ref="D37:D42"/>
    <mergeCell ref="E37:E42"/>
    <mergeCell ref="F37:F42"/>
    <mergeCell ref="G29:G36"/>
    <mergeCell ref="A29:A36"/>
    <mergeCell ref="H41:I41"/>
    <mergeCell ref="H42:I42"/>
    <mergeCell ref="F29:F36"/>
    <mergeCell ref="K29:K36"/>
    <mergeCell ref="H36:I36"/>
    <mergeCell ref="H37:I37"/>
    <mergeCell ref="F27:F28"/>
    <mergeCell ref="G27:G28"/>
    <mergeCell ref="G45:G50"/>
    <mergeCell ref="K45:K50"/>
    <mergeCell ref="G37:G42"/>
    <mergeCell ref="K37:K42"/>
    <mergeCell ref="B29:B44"/>
    <mergeCell ref="C29:C36"/>
    <mergeCell ref="G43:G44"/>
    <mergeCell ref="K43:K44"/>
    <mergeCell ref="D29:D36"/>
    <mergeCell ref="E29:E36"/>
    <mergeCell ref="L37:L42"/>
    <mergeCell ref="A43:A44"/>
    <mergeCell ref="C43:C44"/>
    <mergeCell ref="D43:D44"/>
    <mergeCell ref="E43:E44"/>
    <mergeCell ref="F43:F44"/>
    <mergeCell ref="H39:I39"/>
    <mergeCell ref="H40:I40"/>
    <mergeCell ref="H43:I43"/>
    <mergeCell ref="H44:I44"/>
    <mergeCell ref="L51:L53"/>
    <mergeCell ref="H49:I49"/>
    <mergeCell ref="L43:L44"/>
    <mergeCell ref="H38:I38"/>
    <mergeCell ref="A45:A50"/>
    <mergeCell ref="B45:B53"/>
    <mergeCell ref="C45:C50"/>
    <mergeCell ref="D45:D50"/>
    <mergeCell ref="E45:E50"/>
    <mergeCell ref="F45:F50"/>
    <mergeCell ref="A51:A53"/>
    <mergeCell ref="C51:C53"/>
    <mergeCell ref="D51:D53"/>
    <mergeCell ref="E51:E53"/>
    <mergeCell ref="F51:F53"/>
    <mergeCell ref="G51:G53"/>
    <mergeCell ref="A54:A65"/>
    <mergeCell ref="B54:B83"/>
    <mergeCell ref="C54:C65"/>
    <mergeCell ref="D54:D65"/>
    <mergeCell ref="E54:E65"/>
    <mergeCell ref="F54:F65"/>
    <mergeCell ref="A79:A83"/>
    <mergeCell ref="C79:C83"/>
    <mergeCell ref="D79:D83"/>
    <mergeCell ref="E79:E83"/>
    <mergeCell ref="A66:A74"/>
    <mergeCell ref="C66:C74"/>
    <mergeCell ref="D66:D74"/>
    <mergeCell ref="E66:E74"/>
    <mergeCell ref="F66:F74"/>
    <mergeCell ref="G66:G74"/>
    <mergeCell ref="G54:G65"/>
    <mergeCell ref="K54:K65"/>
    <mergeCell ref="L54:L65"/>
    <mergeCell ref="K66:K74"/>
    <mergeCell ref="H56:I56"/>
    <mergeCell ref="H59:I59"/>
    <mergeCell ref="H65:I65"/>
    <mergeCell ref="H54:I54"/>
    <mergeCell ref="H55:I55"/>
    <mergeCell ref="H62:I62"/>
    <mergeCell ref="A75:A78"/>
    <mergeCell ref="C75:C78"/>
    <mergeCell ref="D75:D78"/>
    <mergeCell ref="E75:E78"/>
    <mergeCell ref="F75:F78"/>
    <mergeCell ref="G75:G78"/>
    <mergeCell ref="F79:F83"/>
    <mergeCell ref="G79:G83"/>
    <mergeCell ref="K79:K83"/>
    <mergeCell ref="L79:L83"/>
    <mergeCell ref="A84:A85"/>
    <mergeCell ref="B84:B85"/>
    <mergeCell ref="C84:C85"/>
    <mergeCell ref="D84:D85"/>
    <mergeCell ref="E84:E85"/>
    <mergeCell ref="F84:F85"/>
    <mergeCell ref="G84:G85"/>
    <mergeCell ref="K84:K85"/>
    <mergeCell ref="L84:L85"/>
    <mergeCell ref="A86:A90"/>
    <mergeCell ref="B86:B90"/>
    <mergeCell ref="C86:C90"/>
    <mergeCell ref="D86:D90"/>
    <mergeCell ref="E86:E90"/>
    <mergeCell ref="F86:F90"/>
    <mergeCell ref="G86:G90"/>
    <mergeCell ref="A91:A98"/>
    <mergeCell ref="B91:B109"/>
    <mergeCell ref="C91:C98"/>
    <mergeCell ref="F91:F98"/>
    <mergeCell ref="K91:K98"/>
    <mergeCell ref="L91:L98"/>
    <mergeCell ref="A99:A101"/>
    <mergeCell ref="C99:C101"/>
    <mergeCell ref="H108:I108"/>
    <mergeCell ref="H109:I109"/>
    <mergeCell ref="D99:D101"/>
    <mergeCell ref="E99:E101"/>
    <mergeCell ref="A102:A108"/>
    <mergeCell ref="C102:C108"/>
    <mergeCell ref="D102:D108"/>
    <mergeCell ref="E102:E108"/>
    <mergeCell ref="G102:G108"/>
    <mergeCell ref="G111:G112"/>
    <mergeCell ref="K111:K112"/>
    <mergeCell ref="F99:F101"/>
    <mergeCell ref="G99:G101"/>
    <mergeCell ref="K99:K101"/>
    <mergeCell ref="F111:F112"/>
    <mergeCell ref="H106:I106"/>
    <mergeCell ref="H107:I107"/>
    <mergeCell ref="H110:I110"/>
    <mergeCell ref="A111:A112"/>
    <mergeCell ref="B111:B123"/>
    <mergeCell ref="C111:C112"/>
    <mergeCell ref="D111:D112"/>
    <mergeCell ref="E111:E112"/>
    <mergeCell ref="F102:F108"/>
    <mergeCell ref="A113:A120"/>
    <mergeCell ref="C113:C120"/>
    <mergeCell ref="D113:D120"/>
    <mergeCell ref="E113:E120"/>
    <mergeCell ref="F113:F120"/>
    <mergeCell ref="G113:G120"/>
    <mergeCell ref="A121:A123"/>
    <mergeCell ref="C121:C123"/>
    <mergeCell ref="D121:D123"/>
    <mergeCell ref="E121:E123"/>
    <mergeCell ref="F121:F123"/>
    <mergeCell ref="G121:G123"/>
    <mergeCell ref="K121:K123"/>
    <mergeCell ref="L121:L123"/>
    <mergeCell ref="B125:E125"/>
    <mergeCell ref="N4:N7"/>
    <mergeCell ref="O4:O7"/>
    <mergeCell ref="N25:N26"/>
    <mergeCell ref="O25:O26"/>
    <mergeCell ref="L111:L112"/>
    <mergeCell ref="K113:K120"/>
    <mergeCell ref="L113:L120"/>
    <mergeCell ref="N8:N19"/>
    <mergeCell ref="O8:O19"/>
    <mergeCell ref="N20:N24"/>
    <mergeCell ref="O20:O24"/>
    <mergeCell ref="N27:N28"/>
    <mergeCell ref="O27:O28"/>
    <mergeCell ref="N29:N36"/>
    <mergeCell ref="O29:O36"/>
    <mergeCell ref="N37:N42"/>
    <mergeCell ref="O37:O42"/>
    <mergeCell ref="N43:N44"/>
    <mergeCell ref="O43:O44"/>
    <mergeCell ref="O54:O65"/>
    <mergeCell ref="N66:N74"/>
    <mergeCell ref="O66:O74"/>
    <mergeCell ref="N45:N50"/>
    <mergeCell ref="O45:O50"/>
    <mergeCell ref="N51:N53"/>
    <mergeCell ref="O51:O53"/>
    <mergeCell ref="N54:N65"/>
    <mergeCell ref="N75:N78"/>
    <mergeCell ref="O75:O78"/>
    <mergeCell ref="N79:N83"/>
    <mergeCell ref="O79:O83"/>
    <mergeCell ref="O91:O98"/>
    <mergeCell ref="N99:N101"/>
    <mergeCell ref="O99:O101"/>
    <mergeCell ref="N84:N85"/>
    <mergeCell ref="O84:O85"/>
    <mergeCell ref="N86:N90"/>
    <mergeCell ref="O86:O90"/>
    <mergeCell ref="O113:O120"/>
    <mergeCell ref="N121:N123"/>
    <mergeCell ref="O121:O123"/>
    <mergeCell ref="O102:O108"/>
    <mergeCell ref="N111:N112"/>
    <mergeCell ref="O111:O112"/>
    <mergeCell ref="N113:N120"/>
    <mergeCell ref="N102:N108"/>
    <mergeCell ref="N91:N98"/>
    <mergeCell ref="G25:G26"/>
    <mergeCell ref="K25:K26"/>
    <mergeCell ref="K102:K108"/>
    <mergeCell ref="L102:L108"/>
    <mergeCell ref="L99:L101"/>
    <mergeCell ref="K86:K90"/>
    <mergeCell ref="L86:L90"/>
    <mergeCell ref="L66:L74"/>
    <mergeCell ref="H104:I104"/>
    <mergeCell ref="H105:I105"/>
    <mergeCell ref="G4:G7"/>
    <mergeCell ref="D4:D7"/>
    <mergeCell ref="M25:M26"/>
    <mergeCell ref="M27:M28"/>
    <mergeCell ref="F2:F3"/>
    <mergeCell ref="G2:G3"/>
    <mergeCell ref="K27:K28"/>
    <mergeCell ref="L27:L28"/>
    <mergeCell ref="H28:I28"/>
    <mergeCell ref="L20:L24"/>
    <mergeCell ref="M121:M123"/>
    <mergeCell ref="M102:M108"/>
    <mergeCell ref="A2:A3"/>
    <mergeCell ref="B2:B3"/>
    <mergeCell ref="C2:C3"/>
    <mergeCell ref="D2:D3"/>
    <mergeCell ref="E2:E3"/>
    <mergeCell ref="M4:M7"/>
    <mergeCell ref="A4:A7"/>
    <mergeCell ref="F4:F7"/>
    <mergeCell ref="M86:M90"/>
    <mergeCell ref="M91:M98"/>
    <mergeCell ref="M99:M101"/>
    <mergeCell ref="M111:M112"/>
    <mergeCell ref="L4:L7"/>
    <mergeCell ref="M113:M120"/>
    <mergeCell ref="M54:M65"/>
    <mergeCell ref="M66:M74"/>
    <mergeCell ref="M75:M78"/>
    <mergeCell ref="L75:L78"/>
    <mergeCell ref="K4:K7"/>
    <mergeCell ref="K2:K3"/>
    <mergeCell ref="L2:L3"/>
    <mergeCell ref="M79:M83"/>
    <mergeCell ref="M29:M36"/>
    <mergeCell ref="M37:M42"/>
    <mergeCell ref="M2:M3"/>
    <mergeCell ref="K75:K78"/>
    <mergeCell ref="L45:L50"/>
    <mergeCell ref="K51:K53"/>
    <mergeCell ref="N2:N3"/>
    <mergeCell ref="A1:O1"/>
    <mergeCell ref="M84:M85"/>
    <mergeCell ref="J2:J3"/>
    <mergeCell ref="M43:M44"/>
    <mergeCell ref="M45:M50"/>
    <mergeCell ref="M51:M53"/>
    <mergeCell ref="M8:M19"/>
    <mergeCell ref="M20:M24"/>
    <mergeCell ref="J4:J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9"/>
  <sheetViews>
    <sheetView tabSelected="1" zoomScalePageLayoutView="0" workbookViewId="0" topLeftCell="A1">
      <selection activeCell="A9" sqref="A9:H9"/>
    </sheetView>
  </sheetViews>
  <sheetFormatPr defaultColWidth="8.75390625" defaultRowHeight="14.25"/>
  <cols>
    <col min="1" max="1" width="6.25390625" style="11" customWidth="1"/>
    <col min="2" max="3" width="14.25390625" style="47" customWidth="1"/>
    <col min="4" max="4" width="13.25390625" style="47" customWidth="1"/>
    <col min="5" max="5" width="16.00390625" style="47" customWidth="1"/>
    <col min="6" max="6" width="16.125" style="47" customWidth="1"/>
    <col min="7" max="7" width="19.375" style="47" customWidth="1"/>
    <col min="8" max="16384" width="8.75390625" style="11" customWidth="1"/>
  </cols>
  <sheetData>
    <row r="1" spans="1:8" ht="32.25" customHeight="1">
      <c r="A1" s="208" t="s">
        <v>232</v>
      </c>
      <c r="B1" s="209"/>
      <c r="C1" s="209"/>
      <c r="D1" s="209"/>
      <c r="E1" s="209"/>
      <c r="F1" s="209"/>
      <c r="G1" s="209"/>
      <c r="H1" s="209"/>
    </row>
    <row r="2" spans="1:8" s="54" customFormat="1" ht="30" customHeight="1">
      <c r="A2" s="55"/>
      <c r="B2" s="210" t="s">
        <v>237</v>
      </c>
      <c r="C2" s="210"/>
      <c r="D2" s="56"/>
      <c r="E2" s="56"/>
      <c r="F2" s="210" t="s">
        <v>236</v>
      </c>
      <c r="G2" s="210"/>
      <c r="H2" s="56"/>
    </row>
    <row r="3" spans="1:8" ht="23.25" customHeight="1">
      <c r="A3" s="206" t="s">
        <v>229</v>
      </c>
      <c r="B3" s="207" t="s">
        <v>233</v>
      </c>
      <c r="C3" s="212" t="s">
        <v>239</v>
      </c>
      <c r="D3" s="206" t="s">
        <v>230</v>
      </c>
      <c r="E3" s="211" t="s">
        <v>238</v>
      </c>
      <c r="F3" s="202"/>
      <c r="G3" s="203"/>
      <c r="H3" s="204" t="s">
        <v>231</v>
      </c>
    </row>
    <row r="4" spans="1:8" ht="29.25" customHeight="1">
      <c r="A4" s="205"/>
      <c r="B4" s="205"/>
      <c r="C4" s="205"/>
      <c r="D4" s="205"/>
      <c r="E4" s="53" t="s">
        <v>234</v>
      </c>
      <c r="F4" s="53" t="s">
        <v>235</v>
      </c>
      <c r="G4" s="53" t="s">
        <v>228</v>
      </c>
      <c r="H4" s="205"/>
    </row>
    <row r="5" spans="1:8" s="48" customFormat="1" ht="48.75" customHeight="1">
      <c r="A5" s="50">
        <v>1</v>
      </c>
      <c r="B5" s="50"/>
      <c r="C5" s="49"/>
      <c r="D5" s="50"/>
      <c r="E5" s="52"/>
      <c r="F5" s="52"/>
      <c r="G5" s="50"/>
      <c r="H5" s="51"/>
    </row>
    <row r="6" spans="1:8" s="48" customFormat="1" ht="39" customHeight="1">
      <c r="A6" s="52">
        <v>2</v>
      </c>
      <c r="B6" s="52"/>
      <c r="C6" s="52"/>
      <c r="D6" s="52"/>
      <c r="E6" s="52"/>
      <c r="F6" s="52"/>
      <c r="G6" s="52"/>
      <c r="H6" s="52"/>
    </row>
    <row r="7" spans="1:8" s="48" customFormat="1" ht="41.25" customHeight="1">
      <c r="A7" s="52">
        <v>3</v>
      </c>
      <c r="B7" s="52"/>
      <c r="C7" s="52"/>
      <c r="D7" s="52"/>
      <c r="E7" s="52"/>
      <c r="F7" s="52"/>
      <c r="G7" s="52"/>
      <c r="H7" s="52"/>
    </row>
    <row r="8" spans="1:8" ht="29.25" customHeight="1">
      <c r="A8" s="52">
        <v>4</v>
      </c>
      <c r="B8" s="52"/>
      <c r="C8" s="52"/>
      <c r="D8" s="52"/>
      <c r="E8" s="52"/>
      <c r="F8" s="52"/>
      <c r="G8" s="52"/>
      <c r="H8" s="52"/>
    </row>
    <row r="9" spans="1:8" ht="53.25" customHeight="1">
      <c r="A9" s="213" t="s">
        <v>240</v>
      </c>
      <c r="B9" s="201"/>
      <c r="C9" s="201"/>
      <c r="D9" s="201"/>
      <c r="E9" s="201"/>
      <c r="F9" s="201"/>
      <c r="G9" s="201"/>
      <c r="H9" s="201"/>
    </row>
  </sheetData>
  <sheetProtection/>
  <mergeCells count="10">
    <mergeCell ref="A1:H1"/>
    <mergeCell ref="B2:C2"/>
    <mergeCell ref="F2:G2"/>
    <mergeCell ref="A9:H9"/>
    <mergeCell ref="E3:G3"/>
    <mergeCell ref="H3:H4"/>
    <mergeCell ref="D3:D4"/>
    <mergeCell ref="C3:C4"/>
    <mergeCell ref="B3:B4"/>
    <mergeCell ref="A3:A4"/>
  </mergeCells>
  <printOptions/>
  <pageMargins left="0.32" right="0.25" top="0.33" bottom="0.2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南航金城</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xixi</dc:creator>
  <cp:keywords/>
  <dc:description/>
  <cp:lastModifiedBy>jc.nuaa</cp:lastModifiedBy>
  <cp:lastPrinted>2016-05-31T07:18:35Z</cp:lastPrinted>
  <dcterms:created xsi:type="dcterms:W3CDTF">2014-12-22T02:10:07Z</dcterms:created>
  <dcterms:modified xsi:type="dcterms:W3CDTF">2016-07-18T09:04:33Z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2052-9.1.0.5184</vt:lpwstr>
  </property>
</Properties>
</file>